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02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RPC'!$A$1:$O$396</definedName>
    <definedName name="_xlnm.Print_Area" localSheetId="1">'Asset Class by Venue-ADV'!$A$1:$M$410</definedName>
    <definedName name="_xlnm.Print_Area" localSheetId="5">'Daily Volume'!$A$1:$H$2159</definedName>
    <definedName name="_xlnm.Print_Area" localSheetId="4">'OI by Asset Class'!$A$1:$M$77</definedName>
    <definedName name="_xlnm.Print_Area" localSheetId="6">'OTC IRS Avg Daily Trade Count'!$A$1:$F$28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C2159" i="9" l="1"/>
  <c r="D2159" i="9"/>
  <c r="E2159" i="9"/>
  <c r="F2159" i="9"/>
  <c r="G2159" i="9"/>
  <c r="H2159" i="9"/>
  <c r="B2159" i="9"/>
  <c r="C2158" i="9"/>
  <c r="D2158" i="9"/>
  <c r="E2158" i="9"/>
  <c r="F2158" i="9"/>
  <c r="G2158" i="9"/>
  <c r="H2158" i="9"/>
  <c r="B2158" i="9"/>
  <c r="B2133" i="9" l="1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21" i="5" l="1"/>
  <c r="C2109" i="9"/>
  <c r="D2109" i="9"/>
  <c r="E2109" i="9"/>
  <c r="F2109" i="9"/>
  <c r="G2109" i="9"/>
  <c r="H2109" i="9"/>
  <c r="B2109" i="9"/>
  <c r="C2108" i="9"/>
  <c r="D2108" i="9"/>
  <c r="E2108" i="9"/>
  <c r="F2108" i="9"/>
  <c r="G2108" i="9"/>
  <c r="H2108" i="9"/>
  <c r="B2108" i="9"/>
  <c r="C2087" i="9" l="1"/>
  <c r="D2087" i="9"/>
  <c r="E2087" i="9"/>
  <c r="F2087" i="9"/>
  <c r="G2087" i="9"/>
  <c r="H2087" i="9"/>
  <c r="B2087" i="9"/>
  <c r="C2086" i="9"/>
  <c r="D2086" i="9"/>
  <c r="E2086" i="9"/>
  <c r="F2086" i="9"/>
  <c r="G2086" i="9"/>
  <c r="H2086" i="9"/>
  <c r="B2086" i="9"/>
  <c r="F25" i="10" l="1"/>
  <c r="F22" i="10"/>
  <c r="F19" i="10"/>
  <c r="F16" i="10"/>
  <c r="F13" i="10"/>
  <c r="F10" i="10"/>
  <c r="F7" i="10"/>
  <c r="F4" i="10"/>
  <c r="D2063" i="9" l="1"/>
  <c r="F2063" i="9"/>
  <c r="H2063" i="9"/>
  <c r="C2062" i="9"/>
  <c r="C2063" i="9" s="1"/>
  <c r="D2062" i="9"/>
  <c r="E2062" i="9"/>
  <c r="E2063" i="9" s="1"/>
  <c r="F2062" i="9"/>
  <c r="G2062" i="9"/>
  <c r="G2063" i="9" s="1"/>
  <c r="H2062" i="9"/>
  <c r="B2062" i="9"/>
  <c r="B2063" i="9" s="1"/>
  <c r="F2038" i="9" l="1"/>
  <c r="H2038" i="9"/>
  <c r="C2037" i="9"/>
  <c r="C2038" i="9" s="1"/>
  <c r="D2037" i="9"/>
  <c r="D2038" i="9" s="1"/>
  <c r="E2037" i="9"/>
  <c r="E2038" i="9" s="1"/>
  <c r="F2037" i="9"/>
  <c r="G2037" i="9"/>
  <c r="G2038" i="9" s="1"/>
  <c r="H2037" i="9"/>
  <c r="B2037" i="9"/>
  <c r="B2038" i="9" s="1"/>
  <c r="D2016" i="9" l="1"/>
  <c r="F2016" i="9"/>
  <c r="H2016" i="9"/>
  <c r="C2015" i="9"/>
  <c r="C2016" i="9" s="1"/>
  <c r="D2015" i="9"/>
  <c r="E2015" i="9"/>
  <c r="E2016" i="9" s="1"/>
  <c r="F2015" i="9"/>
  <c r="G2015" i="9"/>
  <c r="G2016" i="9" s="1"/>
  <c r="H2015" i="9"/>
  <c r="B2015" i="9"/>
  <c r="B2016" i="9" s="1"/>
  <c r="J64" i="5" l="1"/>
  <c r="B1990" i="9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F1941" i="9" l="1"/>
  <c r="G1941" i="9"/>
  <c r="C1940" i="9"/>
  <c r="C1941" i="9" s="1"/>
  <c r="D1940" i="9"/>
  <c r="D1941" i="9" s="1"/>
  <c r="E1940" i="9"/>
  <c r="E1941" i="9" s="1"/>
  <c r="F1940" i="9"/>
  <c r="G1940" i="9"/>
  <c r="H1940" i="9"/>
  <c r="H1941" i="9" s="1"/>
  <c r="B1940" i="9"/>
  <c r="B1941" i="9" s="1"/>
  <c r="C1916" i="9" l="1"/>
  <c r="G1916" i="9"/>
  <c r="B1916" i="9"/>
  <c r="C1915" i="9"/>
  <c r="D1915" i="9"/>
  <c r="D1916" i="9" s="1"/>
  <c r="E1915" i="9"/>
  <c r="E1916" i="9" s="1"/>
  <c r="F1915" i="9"/>
  <c r="F1916" i="9" s="1"/>
  <c r="G1915" i="9"/>
  <c r="H1915" i="9"/>
  <c r="H1916" i="9" s="1"/>
  <c r="B1915" i="9"/>
  <c r="F64" i="5" l="1"/>
  <c r="B1892" i="9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E85" i="5" l="1"/>
  <c r="F1866" i="9"/>
  <c r="C1865" i="9"/>
  <c r="C1866" i="9" s="1"/>
  <c r="D1865" i="9"/>
  <c r="D1866" i="9" s="1"/>
  <c r="E1865" i="9"/>
  <c r="E1866" i="9" s="1"/>
  <c r="F1865" i="9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71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47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47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/>
  <c r="D1085" i="9"/>
  <c r="D1086" i="9" s="1"/>
  <c r="E1085" i="9"/>
  <c r="E1086" i="9" s="1"/>
  <c r="F1085" i="9"/>
  <c r="F1086" i="9" s="1"/>
  <c r="G1085" i="9"/>
  <c r="G1086" i="9"/>
  <c r="H1085" i="9"/>
  <c r="H1086" i="9" s="1"/>
  <c r="B1085" i="9"/>
  <c r="B1086" i="9" s="1"/>
  <c r="C1059" i="9"/>
  <c r="C1060" i="9" s="1"/>
  <c r="D1059" i="9"/>
  <c r="D1060" i="9"/>
  <c r="E1059" i="9"/>
  <c r="E1060" i="9" s="1"/>
  <c r="F1059" i="9"/>
  <c r="F1060" i="9" s="1"/>
  <c r="G1059" i="9"/>
  <c r="G1060" i="9" s="1"/>
  <c r="H1059" i="9"/>
  <c r="H1060" i="9"/>
  <c r="B1059" i="9"/>
  <c r="B1060" i="9" s="1"/>
  <c r="C1036" i="9"/>
  <c r="C1037" i="9" s="1"/>
  <c r="D1036" i="9"/>
  <c r="D1037" i="9" s="1"/>
  <c r="E1036" i="9"/>
  <c r="E1037" i="9"/>
  <c r="F1036" i="9"/>
  <c r="F1037" i="9" s="1"/>
  <c r="G1036" i="9"/>
  <c r="G1037" i="9" s="1"/>
  <c r="H1036" i="9"/>
  <c r="H1037" i="9" s="1"/>
  <c r="B1036" i="9"/>
  <c r="B1037" i="9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/>
  <c r="E986" i="9"/>
  <c r="E987" i="9" s="1"/>
  <c r="F986" i="9"/>
  <c r="F987" i="9" s="1"/>
  <c r="G986" i="9"/>
  <c r="G987" i="9" s="1"/>
  <c r="B986" i="9"/>
  <c r="B987" i="9"/>
  <c r="C963" i="9"/>
  <c r="C964" i="9" s="1"/>
  <c r="D963" i="9"/>
  <c r="D964" i="9" s="1"/>
  <c r="E963" i="9"/>
  <c r="E964" i="9" s="1"/>
  <c r="F963" i="9"/>
  <c r="F964" i="9"/>
  <c r="G963" i="9"/>
  <c r="G964" i="9" s="1"/>
  <c r="H963" i="9"/>
  <c r="H964" i="9" s="1"/>
  <c r="B963" i="9"/>
  <c r="B964" i="9" s="1"/>
  <c r="B937" i="9"/>
  <c r="B938" i="9"/>
  <c r="C937" i="9"/>
  <c r="C938" i="9" s="1"/>
  <c r="D937" i="9"/>
  <c r="D938" i="9" s="1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84" i="2"/>
  <c r="C840" i="9"/>
  <c r="D840" i="9"/>
  <c r="E840" i="9"/>
  <c r="F840" i="9"/>
  <c r="G840" i="9"/>
  <c r="H840" i="9"/>
  <c r="B840" i="9"/>
  <c r="K67" i="7"/>
  <c r="J67" i="7"/>
  <c r="I67" i="7"/>
  <c r="H67" i="7"/>
  <c r="G67" i="7"/>
  <c r="F67" i="7"/>
  <c r="E67" i="7"/>
  <c r="D67" i="7"/>
  <c r="C67" i="7"/>
  <c r="B67" i="7"/>
  <c r="M77" i="7"/>
  <c r="L77" i="7"/>
  <c r="K77" i="7"/>
  <c r="J77" i="7"/>
  <c r="I77" i="7"/>
  <c r="H77" i="7"/>
  <c r="G77" i="7"/>
  <c r="F77" i="7"/>
  <c r="E77" i="7"/>
  <c r="D77" i="7"/>
  <c r="C77" i="7"/>
  <c r="B77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<sst xmlns="http://schemas.openxmlformats.org/spreadsheetml/2006/main" count="2969" uniqueCount="964">
  <si>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</si>
  <si>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</si>
  <si>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</si>
  <si>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</si>
  <si>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</si>
  <si>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</si>
  <si>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</si>
  <si>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</si>
  <si>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</si>
  <si>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</si>
  <si>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</si>
  <si>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</si>
  <si>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</si>
  <si>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</si>
  <si>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</si>
  <si>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</si>
  <si>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</si>
  <si>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</si>
  <si>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</si>
  <si>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</si>
  <si>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</si>
  <si>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</si>
  <si>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</si>
  <si>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</si>
  <si>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</si>
  <si>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</si>
  <si>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</si>
  <si>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</si>
  <si>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</si>
  <si>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</si>
  <si>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</si>
  <si>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</si>
  <si>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</si>
  <si>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</si>
  <si>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</si>
  <si>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</si>
  <si>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</si>
  <si>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</si>
  <si>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</si>
  <si>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</si>
  <si>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</si>
  <si>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</si>
  <si>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</si>
  <si>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</si>
  <si>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</si>
  <si>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</si>
  <si>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</si>
  <si>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</si>
  <si>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</si>
  <si>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</si>
  <si>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</si>
  <si>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</si>
  <si>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</si>
  <si>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</si>
  <si>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</si>
  <si>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</si>
  <si>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</si>
  <si>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</si>
  <si>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</si>
  <si>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</si>
  <si>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</si>
  <si>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</si>
  <si>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</si>
  <si>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</si>
  <si>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</si>
  <si>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</si>
  <si>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</si>
  <si>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</si>
  <si>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</si>
  <si>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</si>
  <si>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</si>
  <si>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</si>
  <si>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</si>
  <si>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</si>
  <si>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</si>
  <si>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</si>
  <si>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</si>
  <si>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</si>
  <si>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</si>
  <si>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</si>
  <si>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</si>
  <si>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</si>
  <si>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</si>
  <si>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</si>
  <si>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</si>
  <si>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</si>
  <si>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</si>
  <si>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</si>
  <si>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</si>
  <si>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</si>
  <si>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</si>
  <si>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</si>
  <si>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</si>
  <si>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</si>
  <si>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</si>
  <si>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</si>
  <si>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</si>
  <si>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</si>
  <si>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</si>
  <si>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</si>
  <si>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</si>
  <si>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</si>
  <si>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</si>
  <si>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</si>
  <si>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</si>
  <si>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</si>
  <si>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</si>
  <si>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</si>
  <si>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</si>
  <si>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</si>
  <si>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</si>
  <si>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</si>
  <si>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</si>
  <si>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</si>
  <si>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</si>
  <si>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</si>
  <si>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</si>
  <si>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</si>
  <si>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</si>
  <si>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</si>
  <si>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</si>
  <si>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</si>
  <si>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</si>
  <si>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</si>
  <si>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</si>
  <si>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</si>
  <si>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</si>
  <si>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</si>
  <si>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</si>
  <si>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</si>
  <si>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</si>
  <si>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</si>
  <si>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</si>
  <si>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</si>
  <si>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</si>
  <si>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</si>
  <si>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</si>
  <si>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</si>
  <si>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</si>
  <si>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</si>
  <si>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</si>
  <si>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</si>
  <si>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</si>
  <si>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</si>
  <si>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</si>
  <si>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</si>
  <si>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</si>
  <si>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</si>
  <si>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</si>
  <si>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</si>
  <si>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</si>
  <si>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</si>
  <si>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</si>
  <si>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</si>
  <si>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</si>
  <si>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</si>
  <si>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</si>
  <si>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</si>
  <si>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</si>
  <si>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</si>
  <si>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</si>
  <si>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</si>
  <si>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</si>
  <si>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</si>
  <si>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</si>
  <si>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</si>
  <si>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</si>
  <si>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</si>
  <si>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</si>
  <si>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</si>
  <si>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</si>
  <si>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</si>
  <si>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</si>
  <si>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</si>
  <si>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</si>
  <si>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</si>
  <si>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</si>
  <si>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</si>
  <si>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</si>
  <si>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</si>
  <si>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</si>
  <si>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</si>
  <si>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</si>
  <si>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</si>
  <si>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</si>
  <si>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</si>
  <si>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</si>
  <si>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</si>
  <si>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</si>
  <si>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</si>
  <si>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</si>
  <si>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</si>
  <si>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</si>
  <si>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</si>
  <si>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</si>
  <si>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</si>
  <si>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</si>
  <si>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</si>
  <si>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</si>
  <si>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</si>
  <si>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</si>
  <si>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</si>
  <si>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</si>
  <si>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</si>
  <si>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</si>
  <si>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</si>
  <si>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</si>
  <si>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</si>
  <si>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</si>
  <si>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</si>
  <si>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</si>
  <si>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</si>
  <si>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</si>
  <si>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</si>
  <si>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</si>
  <si>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</si>
  <si>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</si>
  <si>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</si>
  <si>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</si>
  <si>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</si>
  <si>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</si>
  <si>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</si>
  <si>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</si>
  <si>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</si>
  <si>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</si>
  <si>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</si>
  <si>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</si>
  <si>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</si>
  <si>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</si>
  <si>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</si>
  <si>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</si>
  <si>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</si>
  <si>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</si>
  <si>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</si>
  <si>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</si>
  <si>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</si>
  <si>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</si>
  <si>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</si>
  <si>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</si>
  <si>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</si>
  <si>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</si>
  <si>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</si>
  <si>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</si>
  <si>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</si>
  <si>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</si>
  <si>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</si>
  <si>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</si>
  <si>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</si>
  <si>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</si>
  <si>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</si>
  <si>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</si>
  <si>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</si>
  <si>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</si>
  <si>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</si>
  <si>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</si>
  <si>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</si>
  <si>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</si>
  <si>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</si>
  <si>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</si>
  <si>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</si>
  <si>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</si>
  <si>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</si>
  <si>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</si>
  <si>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</si>
  <si>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</si>
  <si>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</si>
  <si>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</si>
  <si>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</si>
  <si>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</si>
  <si>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</si>
  <si>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</si>
  <si>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</si>
  <si>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</si>
  <si>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</si>
  <si>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</si>
  <si>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</si>
  <si>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</si>
  <si>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</si>
  <si>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</si>
  <si>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</si>
  <si>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</si>
  <si>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</si>
  <si>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</si>
  <si>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</si>
  <si>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</si>
  <si>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</si>
  <si>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</si>
  <si>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</si>
  <si>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</si>
  <si>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</si>
  <si>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</si>
  <si>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</si>
  <si>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</si>
  <si>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</si>
  <si>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</si>
  <si>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</si>
  <si>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</si>
  <si>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</si>
  <si>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</si>
  <si>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</si>
  <si>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</si>
  <si>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</si>
  <si>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</si>
  <si>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</si>
  <si>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</si>
  <si>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</si>
  <si>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</si>
  <si>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</si>
  <si>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</si>
  <si>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</si>
  <si>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</si>
  <si>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</si>
  <si>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</si>
  <si>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</si>
  <si>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</si>
  <si>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</si>
  <si>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</si>
  <si>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</si>
  <si>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</si>
  <si>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</si>
  <si>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</si>
  <si>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</si>
  <si>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</si>
  <si>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</si>
  <si>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</si>
  <si>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</si>
  <si>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</si>
  <si>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</si>
  <si>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</si>
  <si>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</si>
  <si>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</si>
  <si>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</si>
  <si>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</si>
  <si>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</si>
  <si>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</si>
  <si>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</si>
  <si>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</si>
  <si>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</si>
  <si>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</si>
  <si>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</si>
  <si>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</si>
  <si>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</si>
  <si>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</si>
  <si>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</si>
  <si>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</si>
  <si>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</si>
  <si>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</si>
  <si>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</si>
  <si>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</si>
  <si>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</si>
  <si>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</si>
  <si>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</si>
  <si>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</si>
  <si>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</si>
  <si>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</si>
  <si>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</si>
  <si>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</si>
  <si>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</si>
  <si>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</si>
  <si>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</si>
  <si>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</si>
  <si>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</si>
  <si>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</si>
  <si>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</si>
  <si>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</si>
  <si>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</si>
  <si>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</si>
  <si>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</si>
  <si>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</si>
  <si>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</si>
  <si>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</si>
  <si>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</si>
  <si>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</si>
  <si>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</si>
  <si>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</si>
  <si>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</si>
  <si>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</si>
  <si>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</si>
  <si>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</si>
  <si>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</si>
  <si>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</si>
  <si>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</si>
  <si>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</si>
  <si>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</si>
  <si>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</si>
  <si>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</si>
  <si>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</si>
  <si>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</si>
  <si>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</si>
  <si>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</si>
  <si>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</si>
  <si>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</si>
  <si>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</si>
  <si>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</si>
  <si>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</si>
  <si>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</si>
  <si>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</si>
  <si>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</si>
  <si>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</si>
  <si>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</si>
  <si>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</si>
  <si>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</si>
  <si>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</si>
  <si>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</si>
  <si>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</si>
  <si>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</si>
  <si>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</si>
  <si>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</si>
  <si>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</si>
  <si>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</si>
  <si>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</si>
  <si>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</si>
  <si>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</si>
  <si>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</si>
  <si>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</si>
  <si>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</si>
  <si>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</si>
  <si>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</si>
  <si>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</si>
  <si>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</si>
  <si>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</si>
  <si>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</si>
  <si>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</si>
  <si>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</si>
  <si>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</si>
  <si>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</si>
  <si>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</si>
  <si>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</si>
  <si>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</si>
  <si>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</si>
  <si>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</si>
  <si>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</si>
  <si>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</si>
  <si>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</si>
  <si>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</si>
  <si>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</si>
  <si>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</si>
  <si>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</si>
  <si>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</si>
  <si>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</si>
  <si>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</si>
  <si>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</si>
  <si>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</si>
  <si>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</si>
  <si>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</si>
  <si>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</si>
  <si>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</si>
  <si>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</si>
  <si>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</si>
  <si>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</si>
  <si>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</si>
  <si>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</si>
  <si>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</si>
  <si>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</si>
  <si>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</si>
  <si>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</si>
  <si>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</si>
  <si>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</si>
  <si>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</si>
  <si>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</si>
  <si>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</si>
  <si>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</si>
  <si>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</si>
  <si>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</si>
  <si>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</si>
  <si>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</si>
  <si>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</si>
  <si>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</si>
  <si>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</si>
  <si>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</si>
  <si>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</si>
  <si>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</si>
  <si>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</si>
  <si>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</si>
  <si>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</si>
  <si>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</si>
  <si>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</si>
  <si>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</si>
  <si>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</si>
  <si>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</si>
  <si>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</si>
  <si>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</si>
  <si>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</si>
  <si>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</si>
  <si>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</si>
  <si>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</si>
  <si>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</si>
  <si>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</si>
  <si>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</si>
  <si>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</si>
  <si>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</si>
  <si>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</si>
  <si>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</si>
  <si>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</si>
  <si>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</si>
  <si>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</si>
  <si>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</si>
  <si>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</si>
  <si>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</si>
  <si>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</si>
  <si>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</si>
  <si>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</si>
  <si>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</si>
  <si>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</si>
  <si>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</si>
  <si>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</si>
  <si>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</si>
  <si>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</si>
  <si>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</si>
  <si>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</si>
  <si>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</si>
  <si>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</si>
  <si>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</si>
  <si>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</si>
  <si>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</si>
  <si>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</si>
  <si>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</si>
  <si>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</si>
  <si>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</si>
  <si>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</si>
  <si>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</si>
  <si>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</si>
  <si>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</si>
  <si>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</si>
  <si>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</si>
  <si>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</si>
  <si>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</si>
  <si>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</si>
  <si>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</si>
  <si>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</si>
  <si>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</si>
  <si>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</si>
  <si>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</si>
  <si>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</si>
  <si>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</si>
  <si>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</si>
  <si>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</si>
  <si>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</si>
  <si>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</si>
  <si>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</si>
  <si>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</si>
  <si>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</si>
  <si>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</si>
  <si>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</si>
  <si>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</si>
  <si>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</si>
  <si>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</si>
  <si>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</si>
  <si>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</si>
  <si>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</si>
  <si>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</si>
  <si>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</si>
  <si>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</si>
  <si>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</si>
  <si>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</si>
  <si>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</si>
  <si>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</si>
  <si>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</si>
  <si>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</si>
  <si>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</si>
  <si>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</si>
  <si>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</si>
  <si>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</si>
  <si>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</si>
  <si>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</si>
  <si>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</si>
  <si>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</si>
  <si>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</si>
  <si>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</si>
  <si>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</si>
  <si>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</si>
  <si>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</si>
  <si>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</si>
  <si>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</si>
  <si>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</si>
  <si>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</si>
  <si>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</si>
  <si>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</si>
  <si>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</si>
  <si>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</si>
  <si>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</si>
  <si>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</si>
  <si>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</si>
  <si>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</si>
  <si>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</si>
  <si>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</si>
  <si>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</si>
  <si>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</si>
  <si>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</si>
  <si>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</si>
  <si>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</si>
  <si>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</si>
  <si>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</si>
  <si>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</si>
  <si>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</si>
  <si>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</si>
  <si>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</si>
  <si>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</si>
  <si>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</si>
  <si>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</si>
  <si>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</si>
  <si>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</si>
  <si>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</si>
  <si>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</si>
  <si>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</si>
  <si>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</si>
  <si>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</si>
  <si>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</si>
  <si>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</si>
  <si>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</si>
  <si>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</si>
  <si>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</si>
  <si>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</si>
  <si>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</si>
  <si>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</si>
  <si>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</si>
  <si>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</si>
  <si>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</si>
  <si>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</si>
  <si>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</si>
  <si>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</si>
  <si>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</si>
  <si>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</si>
  <si>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</si>
  <si>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</si>
  <si>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</si>
  <si>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</si>
  <si>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</si>
  <si>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</si>
  <si>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</si>
  <si>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</si>
  <si>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</si>
  <si>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</si>
  <si>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</si>
  <si>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</si>
  <si>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</si>
  <si>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</si>
  <si>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</si>
  <si>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</si>
  <si>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</si>
  <si>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</si>
  <si>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</si>
  <si>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</si>
  <si>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</si>
  <si>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</si>
  <si>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</si>
  <si>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</si>
  <si>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</si>
  <si>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</si>
  <si>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</si>
  <si>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</si>
  <si>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</si>
  <si>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</si>
  <si>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</si>
  <si>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</si>
  <si>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</si>
  <si>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</si>
  <si>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</si>
  <si>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</si>
  <si>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</si>
  <si>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</si>
  <si>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</si>
  <si>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</si>
  <si>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</si>
  <si>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</si>
  <si>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</si>
  <si>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</si>
  <si>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</si>
  <si>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</si>
  <si>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</si>
  <si>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</si>
  <si>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</si>
  <si>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</si>
  <si>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</si>
  <si>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</si>
  <si>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</si>
  <si>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</si>
  <si>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</si>
  <si>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</si>
  <si>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</si>
  <si>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</si>
  <si>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</si>
  <si>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</si>
  <si>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</si>
  <si>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</si>
  <si>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</si>
  <si>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</si>
  <si>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</si>
  <si>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</si>
  <si>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</si>
  <si>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</si>
  <si>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</si>
  <si>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</si>
  <si>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</si>
  <si>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</si>
  <si>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</si>
  <si>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</si>
  <si>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</si>
  <si>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</si>
  <si>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</si>
  <si>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</si>
  <si>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</si>
  <si>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</si>
  <si>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</si>
  <si>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</si>
  <si>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</si>
  <si>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</si>
  <si>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</si>
  <si>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</si>
  <si>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</si>
  <si>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</si>
  <si>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</si>
  <si>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</si>
  <si>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</si>
  <si>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</si>
  <si>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</si>
  <si>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</si>
  <si>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</si>
  <si>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</si>
  <si>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</si>
  <si>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</si>
  <si>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</si>
  <si>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</si>
  <si>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</si>
  <si>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</si>
  <si>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</si>
  <si>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</si>
  <si>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</si>
  <si>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</si>
  <si>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</si>
  <si>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</si>
  <si>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</si>
  <si>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</si>
  <si>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</si>
  <si>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</si>
  <si>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</si>
  <si>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</si>
  <si>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</si>
  <si>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</si>
  <si>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</si>
  <si>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</si>
  <si>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</si>
  <si>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</si>
  <si>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</si>
  <si>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</si>
  <si>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</si>
  <si>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</si>
  <si>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</si>
  <si>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</si>
  <si>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</si>
  <si>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</si>
  <si>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</si>
  <si>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</si>
  <si>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</si>
  <si>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</si>
  <si>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</si>
  <si>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</si>
  <si>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</si>
  <si>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</si>
  <si>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</si>
  <si>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</si>
  <si>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</si>
  <si>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</si>
  <si>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</si>
  <si>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</si>
  <si>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</si>
  <si>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</si>
  <si>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</si>
  <si>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</si>
  <si>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</si>
  <si>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</si>
  <si>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</si>
  <si>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</si>
  <si>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</si>
  <si>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</si>
  <si>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</si>
  <si>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</si>
  <si>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</si>
  <si>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</si>
  <si>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</si>
  <si>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</si>
  <si>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</si>
  <si>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</si>
  <si>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</si>
  <si>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</si>
  <si>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</si>
  <si>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</si>
  <si>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</si>
  <si>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</si>
  <si>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</si>
  <si>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</si>
  <si>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</si>
  <si>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</si>
  <si>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</si>
  <si>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</si>
  <si>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</si>
  <si>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</si>
  <si>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</si>
  <si>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</si>
  <si>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</si>
  <si>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</si>
  <si>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</si>
  <si>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</si>
  <si>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</si>
  <si>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</si>
  <si>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</si>
  <si>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</si>
  <si>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</si>
  <si>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</si>
  <si>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</si>
  <si>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</si>
  <si>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</si>
  <si>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</si>
  <si>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</si>
  <si>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</si>
  <si>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</si>
  <si>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</si>
  <si>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</si>
  <si>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</si>
  <si>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</si>
  <si>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</si>
  <si>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</si>
  <si>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</si>
  <si>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</si>
  <si>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</si>
  <si>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</si>
  <si>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</si>
  <si>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</si>
  <si>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</si>
  <si>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</si>
  <si>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</si>
  <si>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</si>
  <si>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</si>
  <si>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</si>
  <si>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</si>
  <si>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</si>
  <si>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</si>
  <si>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</si>
  <si>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</si>
  <si>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</si>
  <si>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</si>
  <si>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</si>
  <si>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</si>
  <si>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</si>
  <si>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</si>
  <si>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</si>
  <si>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</si>
  <si>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</si>
  <si>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</si>
  <si>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</si>
  <si>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</si>
  <si>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</si>
  <si>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</si>
  <si>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</si>
  <si>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</si>
  <si>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</si>
  <si>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</si>
  <si>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</si>
  <si>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</si>
  <si>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</si>
  <si>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</si>
  <si>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</si>
  <si>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</si>
  <si>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</si>
  <si>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</si>
  <si>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</si>
  <si>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</si>
  <si>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</si>
  <si>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</si>
  <si>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</si>
  <si>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</si>
  <si>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</si>
  <si>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</si>
  <si>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</si>
  <si>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</si>
  <si>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</si>
  <si>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</si>
  <si>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</si>
  <si>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</si>
  <si>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</si>
  <si>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</si>
  <si>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</si>
  <si>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</si>
  <si>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</si>
  <si>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</si>
  <si>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</si>
  <si>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</si>
  <si>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</si>
  <si>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</si>
  <si>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</si>
  <si>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</si>
  <si>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</si>
  <si>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</si>
  <si>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</si>
  <si>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</si>
  <si>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</si>
  <si>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</si>
  <si>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</si>
  <si>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</si>
  <si>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</si>
  <si>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</si>
  <si>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</si>
  <si>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</si>
  <si>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</si>
  <si>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</si>
  <si>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</si>
  <si>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</si>
  <si>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</si>
  <si>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</si>
  <si>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</si>
  <si>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</si>
  <si>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</si>
  <si>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</si>
  <si>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</si>
  <si>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</si>
  <si>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</si>
  <si>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</si>
  <si>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</si>
  <si>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</si>
  <si>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</si>
  <si>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</si>
  <si>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</si>
  <si>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</si>
  <si>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</si>
  <si>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</si>
  <si>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</si>
  <si>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</si>
  <si>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</si>
  <si>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</si>
  <si>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</si>
  <si>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</si>
  <si>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</si>
  <si>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</si>
  <si>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</si>
  <si>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</si>
  <si>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</si>
  <si>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</si>
  <si>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</si>
  <si>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</si>
  <si>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</si>
  <si>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</si>
  <si>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</si>
  <si>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</si>
  <si>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</si>
  <si>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</si>
  <si>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1Q13</t>
  </si>
  <si>
    <t>2Q13</t>
  </si>
  <si>
    <t>3Q13</t>
  </si>
  <si>
    <t>4Q13</t>
  </si>
  <si>
    <t>1Q14</t>
  </si>
  <si>
    <t>2Q14</t>
  </si>
  <si>
    <t>3Q14</t>
  </si>
  <si>
    <t>4Q14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</si>
  <si>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</si>
  <si>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</si>
  <si>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</si>
  <si>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</si>
  <si>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</si>
  <si>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</si>
  <si>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>1Q15</t>
  </si>
  <si>
    <t xml:space="preserve">Mar 2015 ADV </t>
  </si>
  <si>
    <t xml:space="preserve">Mar 2015 Total Volume </t>
  </si>
  <si>
    <t xml:space="preserve">Apr 2015 Total Volume </t>
  </si>
  <si>
    <t xml:space="preserve">Apr 2015 ADV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</si>
</sst>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166" fontId="0" fillId="0" borderId="3" xfId="0" applyNumberFormat="1" applyFont="1" applyFill="1" applyBorder="1"/>
    <xf numFmtId="164" fontId="0" fillId="0" borderId="0" xfId="1" applyNumberFormat="1" applyFont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0" fontId="26" fillId="0" borderId="0" xfId="0" applyFont="1"/>
    <xf numFmtId="0" fontId="13" fillId="6" borderId="0" xfId="0" applyFont="1" applyFill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90</xdr:row>
      <xdr:rowOff>28575</xdr:rowOff>
    </xdr:from>
    <xdr:to>
      <xdr:col>12</xdr:col>
      <xdr:colOff>742950</xdr:colOff>
      <xdr:row>91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45</xdr:row>
      <xdr:rowOff>28576</xdr:rowOff>
    </xdr:from>
    <xdr:to>
      <xdr:col>12</xdr:col>
      <xdr:colOff>742950</xdr:colOff>
      <xdr:row>45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123825</xdr:rowOff>
    </xdr:from>
    <xdr:to>
      <xdr:col>0</xdr:col>
      <xdr:colOff>1838325</xdr:colOff>
      <xdr:row>48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0</xdr:row>
      <xdr:rowOff>285750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2015</v>
      </c>
      <c r="B1" s="268" t="s">
        <v>664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.75" customHeight="1" x14ac:dyDescent="0.25">
      <c r="A2" s="8" t="s">
        <v>72</v>
      </c>
      <c r="B2" s="92">
        <v>20</v>
      </c>
      <c r="C2" s="92">
        <v>19</v>
      </c>
      <c r="D2" s="92">
        <v>22</v>
      </c>
      <c r="E2" s="92">
        <v>22</v>
      </c>
      <c r="F2" s="92">
        <v>20</v>
      </c>
      <c r="G2" s="92">
        <v>22</v>
      </c>
      <c r="H2" s="92">
        <v>22</v>
      </c>
      <c r="I2" s="92">
        <v>21</v>
      </c>
      <c r="J2" s="92">
        <v>21</v>
      </c>
      <c r="K2" s="92">
        <v>22</v>
      </c>
      <c r="L2" s="92">
        <v>20</v>
      </c>
      <c r="M2" s="92">
        <v>22</v>
      </c>
    </row>
    <row r="3" spans="1:13" ht="15.75" customHeight="1" thickBot="1" x14ac:dyDescent="0.3">
      <c r="A3" s="3"/>
      <c r="B3" s="269" t="s">
        <v>665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15" customHeight="1" x14ac:dyDescent="0.25">
      <c r="A4" s="3"/>
      <c r="B4" s="214">
        <v>42005</v>
      </c>
      <c r="C4" s="215">
        <v>42036</v>
      </c>
      <c r="D4" s="215">
        <v>42064</v>
      </c>
      <c r="E4" s="215">
        <v>42095</v>
      </c>
      <c r="F4" s="215">
        <v>42125</v>
      </c>
      <c r="G4" s="215">
        <v>42156</v>
      </c>
      <c r="H4" s="215">
        <v>42186</v>
      </c>
      <c r="I4" s="215">
        <v>42217</v>
      </c>
      <c r="J4" s="215">
        <v>42248</v>
      </c>
      <c r="K4" s="215">
        <v>42278</v>
      </c>
      <c r="L4" s="215">
        <v>42309</v>
      </c>
      <c r="M4" s="216">
        <v>42339</v>
      </c>
    </row>
    <row r="5" spans="1:13" x14ac:dyDescent="0.25">
      <c r="A5" s="3" t="s">
        <v>0</v>
      </c>
      <c r="B5" s="178">
        <v>7686</v>
      </c>
      <c r="C5" s="178">
        <v>8706</v>
      </c>
      <c r="D5" s="242">
        <v>6467</v>
      </c>
      <c r="E5" s="178">
        <v>5126</v>
      </c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3" t="s">
        <v>1</v>
      </c>
      <c r="B6" s="178">
        <v>3190</v>
      </c>
      <c r="C6" s="178">
        <v>2255</v>
      </c>
      <c r="D6" s="242">
        <v>2833</v>
      </c>
      <c r="E6" s="178">
        <v>2092</v>
      </c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25" t="s">
        <v>71</v>
      </c>
      <c r="B7" s="178">
        <v>2196</v>
      </c>
      <c r="C7" s="178">
        <v>2413</v>
      </c>
      <c r="D7" s="242">
        <v>1859</v>
      </c>
      <c r="E7" s="178">
        <v>1791</v>
      </c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3" t="s">
        <v>2</v>
      </c>
      <c r="B8" s="178">
        <v>996</v>
      </c>
      <c r="C8" s="178">
        <v>755</v>
      </c>
      <c r="D8" s="242">
        <v>1087</v>
      </c>
      <c r="E8" s="178">
        <v>838</v>
      </c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3" t="s">
        <v>3</v>
      </c>
      <c r="B9" s="178">
        <v>1144</v>
      </c>
      <c r="C9" s="178">
        <v>1352</v>
      </c>
      <c r="D9" s="242">
        <v>1096</v>
      </c>
      <c r="E9" s="178">
        <v>1279</v>
      </c>
      <c r="F9" s="178"/>
      <c r="G9" s="178"/>
      <c r="H9" s="178"/>
      <c r="I9" s="178"/>
      <c r="J9" s="178"/>
      <c r="K9" s="178"/>
      <c r="L9" s="178"/>
      <c r="M9" s="178"/>
    </row>
    <row r="10" spans="1:13" x14ac:dyDescent="0.25">
      <c r="A10" s="25" t="s">
        <v>70</v>
      </c>
      <c r="B10" s="178">
        <v>410</v>
      </c>
      <c r="C10" s="178">
        <v>329</v>
      </c>
      <c r="D10" s="242">
        <v>365</v>
      </c>
      <c r="E10" s="178">
        <v>324</v>
      </c>
      <c r="F10" s="178"/>
      <c r="G10" s="178"/>
      <c r="H10" s="178"/>
      <c r="I10" s="178"/>
      <c r="J10" s="178"/>
      <c r="K10" s="178"/>
      <c r="L10" s="178"/>
      <c r="M10" s="178"/>
    </row>
    <row r="11" spans="1:13" x14ac:dyDescent="0.25">
      <c r="A11" s="26" t="s">
        <v>13</v>
      </c>
      <c r="B11" s="237">
        <v>15622</v>
      </c>
      <c r="C11" s="237">
        <v>15810</v>
      </c>
      <c r="D11" s="198">
        <v>13706</v>
      </c>
      <c r="E11" s="237">
        <v>11450</v>
      </c>
      <c r="F11" s="237"/>
      <c r="G11" s="237"/>
      <c r="H11" s="237"/>
      <c r="I11" s="237"/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69" t="s">
        <v>666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1:13" x14ac:dyDescent="0.25">
      <c r="A15" s="3"/>
      <c r="B15" s="214">
        <v>42005</v>
      </c>
      <c r="C15" s="215">
        <v>42036</v>
      </c>
      <c r="D15" s="215">
        <v>42064</v>
      </c>
      <c r="E15" s="215">
        <v>42095</v>
      </c>
      <c r="F15" s="215">
        <v>42125</v>
      </c>
      <c r="G15" s="215">
        <v>42156</v>
      </c>
      <c r="H15" s="215">
        <v>42186</v>
      </c>
      <c r="I15" s="215">
        <v>42217</v>
      </c>
      <c r="J15" s="215">
        <v>42248</v>
      </c>
      <c r="K15" s="215">
        <v>42278</v>
      </c>
      <c r="L15" s="215">
        <v>42309</v>
      </c>
      <c r="M15" s="216">
        <v>42339</v>
      </c>
    </row>
    <row r="16" spans="1:13" x14ac:dyDescent="0.25">
      <c r="A16" s="3" t="s">
        <v>0</v>
      </c>
      <c r="B16" s="178">
        <v>6862</v>
      </c>
      <c r="C16" s="178">
        <v>7621</v>
      </c>
      <c r="D16" s="242">
        <v>7564</v>
      </c>
      <c r="E16" s="178">
        <v>6674</v>
      </c>
      <c r="F16" s="178"/>
      <c r="G16" s="242"/>
      <c r="H16" s="178"/>
      <c r="I16" s="178"/>
      <c r="J16" s="178"/>
      <c r="K16" s="178"/>
      <c r="L16" s="178"/>
      <c r="M16" s="242"/>
    </row>
    <row r="17" spans="1:13" x14ac:dyDescent="0.25">
      <c r="A17" s="3" t="s">
        <v>1</v>
      </c>
      <c r="B17" s="178">
        <v>2791</v>
      </c>
      <c r="C17" s="178">
        <v>2858</v>
      </c>
      <c r="D17" s="242">
        <v>2772</v>
      </c>
      <c r="E17" s="178">
        <v>2401</v>
      </c>
      <c r="F17" s="178"/>
      <c r="G17" s="242"/>
      <c r="H17" s="178"/>
      <c r="I17" s="178"/>
      <c r="J17" s="178"/>
      <c r="K17" s="178"/>
      <c r="L17" s="178"/>
      <c r="M17" s="242"/>
    </row>
    <row r="18" spans="1:13" x14ac:dyDescent="0.25">
      <c r="A18" s="25" t="s">
        <v>71</v>
      </c>
      <c r="B18" s="178">
        <v>1939</v>
      </c>
      <c r="C18" s="178">
        <v>2091</v>
      </c>
      <c r="D18" s="242">
        <v>2142</v>
      </c>
      <c r="E18" s="178">
        <v>2003</v>
      </c>
      <c r="F18" s="178"/>
      <c r="G18" s="242"/>
      <c r="H18" s="178"/>
      <c r="I18" s="178"/>
      <c r="J18" s="178"/>
      <c r="K18" s="178"/>
      <c r="L18" s="178"/>
      <c r="M18" s="242"/>
    </row>
    <row r="19" spans="1:13" x14ac:dyDescent="0.25">
      <c r="A19" s="3" t="s">
        <v>2</v>
      </c>
      <c r="B19" s="178">
        <v>961</v>
      </c>
      <c r="C19" s="178">
        <v>907</v>
      </c>
      <c r="D19" s="242">
        <v>954</v>
      </c>
      <c r="E19" s="178">
        <v>900</v>
      </c>
      <c r="F19" s="178"/>
      <c r="G19" s="242"/>
      <c r="H19" s="178"/>
      <c r="I19" s="178"/>
      <c r="J19" s="178"/>
      <c r="K19" s="178"/>
      <c r="L19" s="178"/>
      <c r="M19" s="242"/>
    </row>
    <row r="20" spans="1:13" x14ac:dyDescent="0.25">
      <c r="A20" s="3" t="s">
        <v>3</v>
      </c>
      <c r="B20" s="178">
        <v>1126</v>
      </c>
      <c r="C20" s="178">
        <v>1139</v>
      </c>
      <c r="D20" s="242">
        <v>1189</v>
      </c>
      <c r="E20" s="178">
        <v>1236</v>
      </c>
      <c r="F20" s="178"/>
      <c r="G20" s="242"/>
      <c r="H20" s="178"/>
      <c r="I20" s="178"/>
      <c r="J20" s="178"/>
      <c r="K20" s="178"/>
      <c r="L20" s="178"/>
      <c r="M20" s="242"/>
    </row>
    <row r="21" spans="1:13" x14ac:dyDescent="0.25">
      <c r="A21" s="25" t="s">
        <v>70</v>
      </c>
      <c r="B21" s="178">
        <v>389</v>
      </c>
      <c r="C21" s="178">
        <v>343</v>
      </c>
      <c r="D21" s="242">
        <v>369</v>
      </c>
      <c r="E21" s="178">
        <v>340</v>
      </c>
      <c r="F21" s="178"/>
      <c r="G21" s="242"/>
      <c r="H21" s="178"/>
      <c r="I21" s="178"/>
      <c r="J21" s="178"/>
      <c r="K21" s="178"/>
      <c r="L21" s="178"/>
      <c r="M21" s="242"/>
    </row>
    <row r="22" spans="1:13" x14ac:dyDescent="0.25">
      <c r="A22" s="26" t="s">
        <v>13</v>
      </c>
      <c r="B22" s="237">
        <v>14069</v>
      </c>
      <c r="C22" s="237">
        <v>14959</v>
      </c>
      <c r="D22" s="198">
        <v>14990</v>
      </c>
      <c r="E22" s="198">
        <v>13553</v>
      </c>
      <c r="F22" s="198"/>
      <c r="G22" s="198"/>
      <c r="H22" s="198"/>
      <c r="I22" s="198"/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69" t="s">
        <v>895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</row>
    <row r="26" spans="1:13" x14ac:dyDescent="0.25">
      <c r="A26" s="3"/>
      <c r="B26" s="214">
        <v>42005</v>
      </c>
      <c r="C26" s="215">
        <v>42036</v>
      </c>
      <c r="D26" s="215">
        <v>42064</v>
      </c>
      <c r="E26" s="215">
        <v>42095</v>
      </c>
      <c r="F26" s="215">
        <v>42125</v>
      </c>
      <c r="G26" s="215">
        <v>42156</v>
      </c>
      <c r="H26" s="215">
        <v>42186</v>
      </c>
      <c r="I26" s="215">
        <v>42217</v>
      </c>
      <c r="J26" s="215">
        <v>42248</v>
      </c>
      <c r="K26" s="215">
        <v>42278</v>
      </c>
      <c r="L26" s="215">
        <v>42309</v>
      </c>
      <c r="M26" s="216">
        <v>42339</v>
      </c>
    </row>
    <row r="27" spans="1:13" x14ac:dyDescent="0.25">
      <c r="A27" s="3" t="s">
        <v>0</v>
      </c>
      <c r="B27" s="9">
        <v>0.47399999999999998</v>
      </c>
      <c r="C27" s="200">
        <v>0.47499999999999998</v>
      </c>
      <c r="D27" s="9">
        <v>0.48</v>
      </c>
      <c r="E27" s="9"/>
      <c r="F27" s="200"/>
      <c r="G27" s="9"/>
      <c r="H27" s="9"/>
      <c r="I27" s="9"/>
      <c r="J27" s="9"/>
      <c r="K27" s="9"/>
      <c r="L27" s="9"/>
      <c r="M27" s="9"/>
    </row>
    <row r="28" spans="1:13" x14ac:dyDescent="0.25">
      <c r="A28" s="3" t="s">
        <v>1</v>
      </c>
      <c r="B28" s="9">
        <v>0.71099999999999997</v>
      </c>
      <c r="C28" s="200">
        <v>0.70899999999999996</v>
      </c>
      <c r="D28" s="9">
        <v>0.72099999999999997</v>
      </c>
      <c r="E28" s="9"/>
      <c r="F28" s="200"/>
      <c r="G28" s="9"/>
      <c r="H28" s="9"/>
      <c r="I28" s="9"/>
      <c r="J28" s="9"/>
      <c r="K28" s="9"/>
      <c r="L28" s="9"/>
      <c r="M28" s="9"/>
    </row>
    <row r="29" spans="1:13" x14ac:dyDescent="0.25">
      <c r="A29" s="25" t="s">
        <v>71</v>
      </c>
      <c r="B29" s="9">
        <v>1.272</v>
      </c>
      <c r="C29" s="200">
        <v>1.254</v>
      </c>
      <c r="D29" s="9">
        <v>1.25</v>
      </c>
      <c r="E29" s="9"/>
      <c r="F29" s="200"/>
      <c r="G29" s="9"/>
      <c r="H29" s="9"/>
      <c r="I29" s="9"/>
      <c r="J29" s="9"/>
      <c r="K29" s="9"/>
      <c r="L29" s="9"/>
      <c r="M29" s="9"/>
    </row>
    <row r="30" spans="1:13" x14ac:dyDescent="0.25">
      <c r="A30" s="3" t="s">
        <v>2</v>
      </c>
      <c r="B30" s="9">
        <v>0.78900000000000003</v>
      </c>
      <c r="C30" s="200">
        <v>0.81499999999999995</v>
      </c>
      <c r="D30" s="9">
        <v>0.83099999999999996</v>
      </c>
      <c r="E30" s="9"/>
      <c r="F30" s="200"/>
      <c r="G30" s="9"/>
      <c r="H30" s="9"/>
      <c r="I30" s="9"/>
      <c r="J30" s="9"/>
      <c r="K30" s="9"/>
      <c r="L30" s="9"/>
      <c r="M30" s="9"/>
    </row>
    <row r="31" spans="1:13" x14ac:dyDescent="0.25">
      <c r="A31" s="3" t="s">
        <v>3</v>
      </c>
      <c r="B31" s="9">
        <v>1.331</v>
      </c>
      <c r="C31" s="200">
        <v>1.3440000000000001</v>
      </c>
      <c r="D31" s="9">
        <v>1.3240000000000001</v>
      </c>
      <c r="E31" s="9"/>
      <c r="F31" s="200"/>
      <c r="G31" s="9"/>
      <c r="H31" s="9"/>
      <c r="I31" s="9"/>
      <c r="J31" s="9"/>
      <c r="K31" s="9"/>
      <c r="L31" s="9"/>
      <c r="M31" s="9"/>
    </row>
    <row r="32" spans="1:13" x14ac:dyDescent="0.25">
      <c r="A32" s="25" t="s">
        <v>70</v>
      </c>
      <c r="B32" s="9">
        <v>1.66</v>
      </c>
      <c r="C32" s="200">
        <v>1.659</v>
      </c>
      <c r="D32" s="9">
        <v>1.6619999999999999</v>
      </c>
      <c r="E32" s="9"/>
      <c r="F32" s="200"/>
      <c r="G32" s="9"/>
      <c r="H32" s="9"/>
      <c r="I32" s="9"/>
      <c r="J32" s="9"/>
      <c r="K32" s="9"/>
      <c r="L32" s="9"/>
      <c r="M32" s="9"/>
    </row>
    <row r="33" spans="1:13" x14ac:dyDescent="0.25">
      <c r="A33" s="27" t="s">
        <v>13</v>
      </c>
      <c r="B33" s="199">
        <v>0.754</v>
      </c>
      <c r="C33" s="199">
        <v>0.74299999999999999</v>
      </c>
      <c r="D33" s="199">
        <v>0.753</v>
      </c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69" t="s">
        <v>668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</row>
    <row r="37" spans="1:13" x14ac:dyDescent="0.25">
      <c r="A37" s="3"/>
      <c r="B37" s="214">
        <v>42005</v>
      </c>
      <c r="C37" s="215">
        <v>42036</v>
      </c>
      <c r="D37" s="215">
        <v>42064</v>
      </c>
      <c r="E37" s="215">
        <v>42095</v>
      </c>
      <c r="F37" s="215">
        <v>42125</v>
      </c>
      <c r="G37" s="215">
        <v>42156</v>
      </c>
      <c r="H37" s="215">
        <v>42186</v>
      </c>
      <c r="I37" s="215">
        <v>42217</v>
      </c>
      <c r="J37" s="215">
        <v>42248</v>
      </c>
      <c r="K37" s="215">
        <v>42278</v>
      </c>
      <c r="L37" s="215">
        <v>42309</v>
      </c>
      <c r="M37" s="216">
        <v>42339</v>
      </c>
    </row>
    <row r="38" spans="1:13" x14ac:dyDescent="0.25">
      <c r="A38" s="3" t="s">
        <v>33</v>
      </c>
      <c r="B38" s="178">
        <v>13545</v>
      </c>
      <c r="C38" s="178">
        <v>13690</v>
      </c>
      <c r="D38" s="242">
        <v>12004</v>
      </c>
      <c r="E38" s="178">
        <v>10007</v>
      </c>
      <c r="F38" s="178"/>
      <c r="G38" s="242"/>
      <c r="H38" s="178"/>
      <c r="I38" s="178"/>
      <c r="J38" s="178"/>
      <c r="K38" s="178"/>
      <c r="L38" s="178"/>
      <c r="M38" s="178"/>
    </row>
    <row r="39" spans="1:13" x14ac:dyDescent="0.25">
      <c r="A39" s="3" t="s">
        <v>34</v>
      </c>
      <c r="B39" s="178">
        <v>1323</v>
      </c>
      <c r="C39" s="178">
        <v>1436</v>
      </c>
      <c r="D39" s="242">
        <v>1136</v>
      </c>
      <c r="E39" s="178">
        <v>956</v>
      </c>
      <c r="F39" s="178"/>
      <c r="G39" s="242"/>
      <c r="H39" s="178"/>
      <c r="I39" s="178"/>
      <c r="J39" s="178"/>
      <c r="K39" s="178"/>
      <c r="L39" s="178"/>
      <c r="M39" s="178"/>
    </row>
    <row r="40" spans="1:13" x14ac:dyDescent="0.25">
      <c r="A40" s="3" t="s">
        <v>19</v>
      </c>
      <c r="B40" s="178">
        <v>754</v>
      </c>
      <c r="C40" s="178">
        <v>684</v>
      </c>
      <c r="D40" s="242">
        <v>567</v>
      </c>
      <c r="E40" s="178">
        <v>487</v>
      </c>
      <c r="F40" s="178"/>
      <c r="G40" s="242"/>
      <c r="H40" s="178"/>
      <c r="I40" s="178"/>
      <c r="J40" s="178"/>
      <c r="K40" s="178"/>
      <c r="L40" s="178"/>
      <c r="M40" s="178"/>
    </row>
    <row r="41" spans="1:13" x14ac:dyDescent="0.25">
      <c r="A41" s="27" t="s">
        <v>32</v>
      </c>
      <c r="B41" s="237">
        <v>15622</v>
      </c>
      <c r="C41" s="237">
        <v>15810</v>
      </c>
      <c r="D41" s="198">
        <v>13706</v>
      </c>
      <c r="E41" s="198">
        <v>11450</v>
      </c>
      <c r="F41" s="198"/>
      <c r="G41" s="198"/>
      <c r="H41" s="198"/>
      <c r="I41" s="198"/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67" t="s">
        <v>919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</row>
    <row r="44" spans="1:13" ht="30" customHeight="1" x14ac:dyDescent="0.25">
      <c r="A44" s="267" t="s">
        <v>674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</row>
    <row r="45" spans="1:13" ht="15.75" x14ac:dyDescent="0.25">
      <c r="A45" s="20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</row>
    <row r="46" spans="1:13" ht="28.5" customHeight="1" x14ac:dyDescent="0.25">
      <c r="A46" s="207">
        <v>2014</v>
      </c>
      <c r="B46" s="268" t="s">
        <v>664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</row>
    <row r="47" spans="1:13" x14ac:dyDescent="0.25">
      <c r="A47" s="8" t="s">
        <v>72</v>
      </c>
      <c r="B47" s="92">
        <v>21</v>
      </c>
      <c r="C47" s="92">
        <v>19</v>
      </c>
      <c r="D47" s="92">
        <v>21</v>
      </c>
      <c r="E47" s="92">
        <v>21</v>
      </c>
      <c r="F47" s="92">
        <v>21</v>
      </c>
      <c r="G47" s="92">
        <v>21</v>
      </c>
      <c r="H47" s="92">
        <v>22</v>
      </c>
      <c r="I47" s="92">
        <v>21</v>
      </c>
      <c r="J47" s="92">
        <v>21</v>
      </c>
      <c r="K47" s="92">
        <v>23</v>
      </c>
      <c r="L47" s="92">
        <v>19</v>
      </c>
      <c r="M47" s="92">
        <v>22</v>
      </c>
    </row>
    <row r="48" spans="1:13" ht="15.75" customHeight="1" thickBot="1" x14ac:dyDescent="0.3">
      <c r="A48" s="3"/>
      <c r="B48" s="269" t="s">
        <v>665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</row>
    <row r="49" spans="1:13" x14ac:dyDescent="0.25">
      <c r="A49" s="3"/>
      <c r="B49" s="214">
        <v>41640</v>
      </c>
      <c r="C49" s="215">
        <v>41681</v>
      </c>
      <c r="D49" s="215">
        <v>41709</v>
      </c>
      <c r="E49" s="215">
        <v>41740</v>
      </c>
      <c r="F49" s="215">
        <v>41770</v>
      </c>
      <c r="G49" s="215">
        <v>41801</v>
      </c>
      <c r="H49" s="215">
        <v>41831</v>
      </c>
      <c r="I49" s="215">
        <v>41862</v>
      </c>
      <c r="J49" s="215">
        <v>41893</v>
      </c>
      <c r="K49" s="215">
        <v>41923</v>
      </c>
      <c r="L49" s="215">
        <v>41954</v>
      </c>
      <c r="M49" s="216">
        <v>41984</v>
      </c>
    </row>
    <row r="50" spans="1:13" x14ac:dyDescent="0.25">
      <c r="A50" s="3" t="s">
        <v>0</v>
      </c>
      <c r="B50" s="178">
        <v>6303</v>
      </c>
      <c r="C50" s="178">
        <v>6846</v>
      </c>
      <c r="D50" s="242">
        <v>7036</v>
      </c>
      <c r="E50" s="178">
        <v>5976</v>
      </c>
      <c r="F50" s="178">
        <v>7594</v>
      </c>
      <c r="G50" s="178">
        <v>6434</v>
      </c>
      <c r="H50" s="178">
        <v>6219</v>
      </c>
      <c r="I50" s="178">
        <v>7297</v>
      </c>
      <c r="J50" s="178">
        <v>8074</v>
      </c>
      <c r="K50" s="178">
        <v>9199</v>
      </c>
      <c r="L50" s="178">
        <v>6271</v>
      </c>
      <c r="M50" s="178">
        <v>6624</v>
      </c>
    </row>
    <row r="51" spans="1:13" x14ac:dyDescent="0.25">
      <c r="A51" s="3" t="s">
        <v>1</v>
      </c>
      <c r="B51" s="178">
        <v>2610</v>
      </c>
      <c r="C51" s="178">
        <v>2829</v>
      </c>
      <c r="D51" s="242">
        <v>3226</v>
      </c>
      <c r="E51" s="178">
        <v>2750</v>
      </c>
      <c r="F51" s="178">
        <v>2169</v>
      </c>
      <c r="G51" s="178">
        <v>2476</v>
      </c>
      <c r="H51" s="178">
        <v>2411</v>
      </c>
      <c r="I51" s="178">
        <v>2287</v>
      </c>
      <c r="J51" s="178">
        <v>3070</v>
      </c>
      <c r="K51" s="178">
        <v>4035</v>
      </c>
      <c r="L51" s="178">
        <v>2042</v>
      </c>
      <c r="M51" s="178">
        <v>3076</v>
      </c>
    </row>
    <row r="52" spans="1:13" ht="15" customHeight="1" x14ac:dyDescent="0.25">
      <c r="A52" s="25" t="s">
        <v>71</v>
      </c>
      <c r="B52" s="178">
        <v>1849</v>
      </c>
      <c r="C52" s="178">
        <v>1825</v>
      </c>
      <c r="D52" s="242">
        <v>1452</v>
      </c>
      <c r="E52" s="178">
        <v>1452</v>
      </c>
      <c r="F52" s="178">
        <v>1407</v>
      </c>
      <c r="G52" s="178">
        <v>1512</v>
      </c>
      <c r="H52" s="178">
        <v>1636</v>
      </c>
      <c r="I52" s="178">
        <v>1449</v>
      </c>
      <c r="J52" s="178">
        <v>1597</v>
      </c>
      <c r="K52" s="178">
        <v>1766</v>
      </c>
      <c r="L52" s="178">
        <v>1923</v>
      </c>
      <c r="M52" s="178">
        <v>1719</v>
      </c>
    </row>
    <row r="53" spans="1:13" x14ac:dyDescent="0.25">
      <c r="A53" s="3" t="s">
        <v>2</v>
      </c>
      <c r="B53" s="178">
        <v>822</v>
      </c>
      <c r="C53" s="178">
        <v>769</v>
      </c>
      <c r="D53" s="242">
        <v>855</v>
      </c>
      <c r="E53" s="178">
        <v>559</v>
      </c>
      <c r="F53" s="178">
        <v>589</v>
      </c>
      <c r="G53" s="178">
        <v>765</v>
      </c>
      <c r="H53" s="178">
        <v>583</v>
      </c>
      <c r="I53" s="178">
        <v>669</v>
      </c>
      <c r="J53" s="178">
        <v>1150</v>
      </c>
      <c r="K53" s="178">
        <v>986</v>
      </c>
      <c r="L53" s="178">
        <v>929</v>
      </c>
      <c r="M53" s="178">
        <v>957</v>
      </c>
    </row>
    <row r="54" spans="1:13" x14ac:dyDescent="0.25">
      <c r="A54" s="3" t="s">
        <v>3</v>
      </c>
      <c r="B54" s="178">
        <v>1031</v>
      </c>
      <c r="C54" s="178">
        <v>1383</v>
      </c>
      <c r="D54" s="242">
        <v>1111</v>
      </c>
      <c r="E54" s="178">
        <v>1159</v>
      </c>
      <c r="F54" s="178">
        <v>915</v>
      </c>
      <c r="G54" s="178">
        <v>1179</v>
      </c>
      <c r="H54" s="178">
        <v>1076</v>
      </c>
      <c r="I54" s="178">
        <v>1058</v>
      </c>
      <c r="J54" s="178">
        <v>1038</v>
      </c>
      <c r="K54" s="178">
        <v>1270</v>
      </c>
      <c r="L54" s="178">
        <v>1310</v>
      </c>
      <c r="M54" s="178">
        <v>952</v>
      </c>
    </row>
    <row r="55" spans="1:13" x14ac:dyDescent="0.25">
      <c r="A55" s="25" t="s">
        <v>70</v>
      </c>
      <c r="B55" s="178">
        <v>331</v>
      </c>
      <c r="C55" s="178">
        <v>351</v>
      </c>
      <c r="D55" s="242">
        <v>382</v>
      </c>
      <c r="E55" s="178">
        <v>321</v>
      </c>
      <c r="F55" s="178">
        <v>324</v>
      </c>
      <c r="G55" s="178">
        <v>325</v>
      </c>
      <c r="H55" s="178">
        <v>319</v>
      </c>
      <c r="I55" s="178">
        <v>281</v>
      </c>
      <c r="J55" s="178">
        <v>325</v>
      </c>
      <c r="K55" s="178">
        <v>330</v>
      </c>
      <c r="L55" s="178">
        <v>477</v>
      </c>
      <c r="M55" s="178">
        <v>293</v>
      </c>
    </row>
    <row r="56" spans="1:13" x14ac:dyDescent="0.25">
      <c r="A56" s="26" t="s">
        <v>13</v>
      </c>
      <c r="B56" s="237">
        <v>12946</v>
      </c>
      <c r="C56" s="237">
        <v>14002</v>
      </c>
      <c r="D56" s="198">
        <v>14062</v>
      </c>
      <c r="E56" s="237">
        <v>12218</v>
      </c>
      <c r="F56" s="237">
        <v>12998</v>
      </c>
      <c r="G56" s="237">
        <v>12691</v>
      </c>
      <c r="H56" s="237">
        <v>12243</v>
      </c>
      <c r="I56" s="237">
        <v>13040</v>
      </c>
      <c r="J56" s="237">
        <v>15254</v>
      </c>
      <c r="K56" s="237">
        <v>17586</v>
      </c>
      <c r="L56" s="237">
        <v>12953</v>
      </c>
      <c r="M56" s="237">
        <v>13623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69" t="s">
        <v>666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1:13" x14ac:dyDescent="0.25">
      <c r="A60" s="3"/>
      <c r="B60" s="214">
        <v>41640</v>
      </c>
      <c r="C60" s="215">
        <v>41681</v>
      </c>
      <c r="D60" s="215">
        <v>41709</v>
      </c>
      <c r="E60" s="215">
        <v>41740</v>
      </c>
      <c r="F60" s="215">
        <v>41770</v>
      </c>
      <c r="G60" s="252">
        <v>41801</v>
      </c>
      <c r="H60" s="215">
        <v>41831</v>
      </c>
      <c r="I60" s="215">
        <v>41862</v>
      </c>
      <c r="J60" s="215">
        <v>41893</v>
      </c>
      <c r="K60" s="215">
        <v>41923</v>
      </c>
      <c r="L60" s="215">
        <v>41954</v>
      </c>
      <c r="M60" s="216">
        <v>41984</v>
      </c>
    </row>
    <row r="61" spans="1:13" x14ac:dyDescent="0.25">
      <c r="A61" s="3" t="s">
        <v>0</v>
      </c>
      <c r="B61" s="178">
        <v>5773</v>
      </c>
      <c r="C61" s="178">
        <v>6027</v>
      </c>
      <c r="D61" s="242">
        <v>6725</v>
      </c>
      <c r="E61" s="178">
        <v>6612</v>
      </c>
      <c r="F61" s="178">
        <v>6869</v>
      </c>
      <c r="G61" s="242">
        <v>6668</v>
      </c>
      <c r="H61" s="178">
        <v>6741</v>
      </c>
      <c r="I61" s="178">
        <v>6643.3305781250001</v>
      </c>
      <c r="J61" s="178">
        <v>7181</v>
      </c>
      <c r="K61" s="178">
        <v>8221</v>
      </c>
      <c r="L61" s="178">
        <v>7941</v>
      </c>
      <c r="M61" s="242">
        <v>7445</v>
      </c>
    </row>
    <row r="62" spans="1:13" x14ac:dyDescent="0.25">
      <c r="A62" s="3" t="s">
        <v>1</v>
      </c>
      <c r="B62" s="178">
        <v>2440</v>
      </c>
      <c r="C62" s="178">
        <v>2636</v>
      </c>
      <c r="D62" s="242">
        <v>2890</v>
      </c>
      <c r="E62" s="178">
        <v>2938</v>
      </c>
      <c r="F62" s="178">
        <v>2715</v>
      </c>
      <c r="G62" s="242">
        <v>2465</v>
      </c>
      <c r="H62" s="178">
        <v>2353</v>
      </c>
      <c r="I62" s="178">
        <v>2391.5306875000001</v>
      </c>
      <c r="J62" s="178">
        <v>2586</v>
      </c>
      <c r="K62" s="178">
        <v>3158</v>
      </c>
      <c r="L62" s="178">
        <v>3112</v>
      </c>
      <c r="M62" s="242">
        <v>3114</v>
      </c>
    </row>
    <row r="63" spans="1:13" x14ac:dyDescent="0.25">
      <c r="A63" s="25" t="s">
        <v>71</v>
      </c>
      <c r="B63" s="178">
        <v>1644</v>
      </c>
      <c r="C63" s="178">
        <v>1737</v>
      </c>
      <c r="D63" s="242">
        <v>1705</v>
      </c>
      <c r="E63" s="178">
        <v>1568</v>
      </c>
      <c r="F63" s="178">
        <v>1437</v>
      </c>
      <c r="G63" s="242">
        <v>1457</v>
      </c>
      <c r="H63" s="178">
        <v>1520</v>
      </c>
      <c r="I63" s="178">
        <v>1533.570203125</v>
      </c>
      <c r="J63" s="178">
        <v>1562</v>
      </c>
      <c r="K63" s="178">
        <v>1609</v>
      </c>
      <c r="L63" s="178">
        <v>1757</v>
      </c>
      <c r="M63" s="242">
        <v>1797</v>
      </c>
    </row>
    <row r="64" spans="1:13" x14ac:dyDescent="0.25">
      <c r="A64" s="3" t="s">
        <v>2</v>
      </c>
      <c r="B64" s="178">
        <v>767</v>
      </c>
      <c r="C64" s="178">
        <v>784</v>
      </c>
      <c r="D64" s="242">
        <v>817</v>
      </c>
      <c r="E64" s="178">
        <v>726</v>
      </c>
      <c r="F64" s="178">
        <v>668</v>
      </c>
      <c r="G64" s="242">
        <v>638</v>
      </c>
      <c r="H64" s="178">
        <v>645</v>
      </c>
      <c r="I64" s="178">
        <v>670.87156249999998</v>
      </c>
      <c r="J64" s="178">
        <v>797</v>
      </c>
      <c r="K64" s="178">
        <v>937</v>
      </c>
      <c r="L64" s="178">
        <v>1024</v>
      </c>
      <c r="M64" s="242">
        <v>959</v>
      </c>
    </row>
    <row r="65" spans="1:13" x14ac:dyDescent="0.25">
      <c r="A65" s="3" t="s">
        <v>3</v>
      </c>
      <c r="B65" s="178">
        <v>1011</v>
      </c>
      <c r="C65" s="178">
        <v>1058</v>
      </c>
      <c r="D65" s="242">
        <v>1168</v>
      </c>
      <c r="E65" s="178">
        <v>1212</v>
      </c>
      <c r="F65" s="178">
        <v>1062</v>
      </c>
      <c r="G65" s="242">
        <v>1084</v>
      </c>
      <c r="H65" s="178">
        <v>1057</v>
      </c>
      <c r="I65" s="178">
        <v>1103.971359375</v>
      </c>
      <c r="J65" s="178">
        <v>1058</v>
      </c>
      <c r="K65" s="178">
        <v>1127</v>
      </c>
      <c r="L65" s="178">
        <v>1205</v>
      </c>
      <c r="M65" s="242">
        <v>1173</v>
      </c>
    </row>
    <row r="66" spans="1:13" x14ac:dyDescent="0.25">
      <c r="A66" s="25" t="s">
        <v>70</v>
      </c>
      <c r="B66" s="178">
        <v>328</v>
      </c>
      <c r="C66" s="178">
        <v>318</v>
      </c>
      <c r="D66" s="242">
        <v>355</v>
      </c>
      <c r="E66" s="178">
        <v>351</v>
      </c>
      <c r="F66" s="178">
        <v>342</v>
      </c>
      <c r="G66" s="242">
        <v>323</v>
      </c>
      <c r="H66" s="178">
        <v>322</v>
      </c>
      <c r="I66" s="178">
        <v>308.13546874999997</v>
      </c>
      <c r="J66" s="178">
        <v>308</v>
      </c>
      <c r="K66" s="178">
        <v>312</v>
      </c>
      <c r="L66" s="178">
        <v>373</v>
      </c>
      <c r="M66" s="242">
        <v>361</v>
      </c>
    </row>
    <row r="67" spans="1:13" x14ac:dyDescent="0.25">
      <c r="A67" s="26" t="s">
        <v>13</v>
      </c>
      <c r="B67" s="237">
        <v>11964</v>
      </c>
      <c r="C67" s="237">
        <v>12561</v>
      </c>
      <c r="D67" s="198">
        <v>13659</v>
      </c>
      <c r="E67" s="198">
        <v>13408</v>
      </c>
      <c r="F67" s="198">
        <v>13093</v>
      </c>
      <c r="G67" s="198">
        <v>12636</v>
      </c>
      <c r="H67" s="198">
        <v>12638</v>
      </c>
      <c r="I67" s="198">
        <v>12651.409859375</v>
      </c>
      <c r="J67" s="198">
        <v>13493</v>
      </c>
      <c r="K67" s="198">
        <v>15364</v>
      </c>
      <c r="L67" s="198">
        <v>15411</v>
      </c>
      <c r="M67" s="198">
        <v>14848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69" t="s">
        <v>895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</row>
    <row r="71" spans="1:13" x14ac:dyDescent="0.25">
      <c r="A71" s="3"/>
      <c r="B71" s="214">
        <v>41640</v>
      </c>
      <c r="C71" s="215">
        <v>41681</v>
      </c>
      <c r="D71" s="215">
        <v>41709</v>
      </c>
      <c r="E71" s="215">
        <v>41740</v>
      </c>
      <c r="F71" s="215">
        <v>41770</v>
      </c>
      <c r="G71" s="215">
        <v>41801</v>
      </c>
      <c r="H71" s="215">
        <v>41831</v>
      </c>
      <c r="I71" s="215">
        <v>41862</v>
      </c>
      <c r="J71" s="215">
        <v>41893</v>
      </c>
      <c r="K71" s="215">
        <v>41923</v>
      </c>
      <c r="L71" s="215">
        <v>41954</v>
      </c>
      <c r="M71" s="216">
        <v>41984</v>
      </c>
    </row>
    <row r="72" spans="1:13" x14ac:dyDescent="0.25">
      <c r="A72" s="3" t="s">
        <v>0</v>
      </c>
      <c r="B72" s="9">
        <v>0.499</v>
      </c>
      <c r="C72" s="200">
        <v>0.49199999999999999</v>
      </c>
      <c r="D72" s="9">
        <v>0.48099999999999998</v>
      </c>
      <c r="E72" s="9">
        <v>0.48199999999999998</v>
      </c>
      <c r="F72" s="200">
        <v>0.47599999999999998</v>
      </c>
      <c r="G72" s="9">
        <v>0.47299999999999998</v>
      </c>
      <c r="H72" s="9">
        <v>0.47</v>
      </c>
      <c r="I72" s="9">
        <v>0.47299999999999998</v>
      </c>
      <c r="J72" s="9">
        <v>0.47299999999999998</v>
      </c>
      <c r="K72" s="9">
        <v>0.46700000000000003</v>
      </c>
      <c r="L72" s="9">
        <v>0.47099999999999997</v>
      </c>
      <c r="M72" s="9">
        <v>0.47199999999999998</v>
      </c>
    </row>
    <row r="73" spans="1:13" x14ac:dyDescent="0.25">
      <c r="A73" s="3" t="s">
        <v>1</v>
      </c>
      <c r="B73" s="9">
        <v>0.71899999999999997</v>
      </c>
      <c r="C73" s="200">
        <v>0.72</v>
      </c>
      <c r="D73" s="9">
        <v>0.71199999999999997</v>
      </c>
      <c r="E73" s="9">
        <v>0.70499999999999996</v>
      </c>
      <c r="F73" s="200">
        <v>0.71199999999999997</v>
      </c>
      <c r="G73" s="9">
        <v>0.71399999999999997</v>
      </c>
      <c r="H73" s="9">
        <v>0.70399999999999996</v>
      </c>
      <c r="I73" s="9">
        <v>0.69499999999999995</v>
      </c>
      <c r="J73" s="9">
        <v>0.68700000000000006</v>
      </c>
      <c r="K73" s="9">
        <v>0.68400000000000005</v>
      </c>
      <c r="L73" s="9">
        <v>0.69199999999999995</v>
      </c>
      <c r="M73" s="9">
        <v>0.69699999999999995</v>
      </c>
    </row>
    <row r="74" spans="1:13" x14ac:dyDescent="0.25">
      <c r="A74" s="25" t="s">
        <v>71</v>
      </c>
      <c r="B74" s="9">
        <v>1.3029999999999999</v>
      </c>
      <c r="C74" s="200">
        <v>1.325</v>
      </c>
      <c r="D74" s="9">
        <v>1.3640000000000001</v>
      </c>
      <c r="E74" s="9">
        <v>1.397</v>
      </c>
      <c r="F74" s="200">
        <v>1.34</v>
      </c>
      <c r="G74" s="9">
        <v>1.298</v>
      </c>
      <c r="H74" s="9">
        <v>1.25</v>
      </c>
      <c r="I74" s="9">
        <v>1.2589999999999999</v>
      </c>
      <c r="J74" s="9">
        <v>1.2909999999999999</v>
      </c>
      <c r="K74" s="9">
        <v>1.302</v>
      </c>
      <c r="L74" s="9">
        <v>1.2989999999999999</v>
      </c>
      <c r="M74" s="9">
        <v>1.2789999999999999</v>
      </c>
    </row>
    <row r="75" spans="1:13" x14ac:dyDescent="0.25">
      <c r="A75" s="3" t="s">
        <v>2</v>
      </c>
      <c r="B75" s="9">
        <v>0.82299999999999995</v>
      </c>
      <c r="C75" s="200">
        <v>0.80600000000000005</v>
      </c>
      <c r="D75" s="9">
        <v>0.80400000000000005</v>
      </c>
      <c r="E75" s="9">
        <v>0.82199999999999995</v>
      </c>
      <c r="F75" s="200">
        <v>0.85299999999999998</v>
      </c>
      <c r="G75" s="9">
        <v>0.86099999999999999</v>
      </c>
      <c r="H75" s="9">
        <v>0.85</v>
      </c>
      <c r="I75" s="9">
        <v>0.83</v>
      </c>
      <c r="J75" s="9">
        <v>0.78800000000000003</v>
      </c>
      <c r="K75" s="9">
        <v>0.75900000000000001</v>
      </c>
      <c r="L75" s="9">
        <v>0.746</v>
      </c>
      <c r="M75" s="9">
        <v>0.76</v>
      </c>
    </row>
    <row r="76" spans="1:13" x14ac:dyDescent="0.25">
      <c r="A76" s="3" t="s">
        <v>3</v>
      </c>
      <c r="B76" s="9">
        <v>1.3540000000000001</v>
      </c>
      <c r="C76" s="200">
        <v>1.36</v>
      </c>
      <c r="D76" s="9">
        <v>1.369</v>
      </c>
      <c r="E76" s="9">
        <v>1.3919999999999999</v>
      </c>
      <c r="F76" s="200">
        <v>1.409</v>
      </c>
      <c r="G76" s="9">
        <v>1.43</v>
      </c>
      <c r="H76" s="9">
        <v>1.409</v>
      </c>
      <c r="I76" s="9">
        <v>1.3979999999999999</v>
      </c>
      <c r="J76" s="9">
        <v>1.3620000000000001</v>
      </c>
      <c r="K76" s="9">
        <v>1.331</v>
      </c>
      <c r="L76" s="9">
        <v>1.3169999999999999</v>
      </c>
      <c r="M76" s="9">
        <v>1.321</v>
      </c>
    </row>
    <row r="77" spans="1:13" x14ac:dyDescent="0.25">
      <c r="A77" s="25" t="s">
        <v>70</v>
      </c>
      <c r="B77" s="9">
        <v>1.698</v>
      </c>
      <c r="C77" s="200">
        <v>1.7010000000000001</v>
      </c>
      <c r="D77" s="9">
        <v>1.7070000000000001</v>
      </c>
      <c r="E77" s="9">
        <v>1.712</v>
      </c>
      <c r="F77" s="200">
        <v>1.7230000000000001</v>
      </c>
      <c r="G77" s="9">
        <v>1.7150000000000001</v>
      </c>
      <c r="H77" s="9">
        <v>1.712</v>
      </c>
      <c r="I77" s="9">
        <v>1.7090000000000001</v>
      </c>
      <c r="J77" s="9">
        <v>1.7070000000000001</v>
      </c>
      <c r="K77" s="9">
        <v>1.6919999999999999</v>
      </c>
      <c r="L77" s="9">
        <v>1.677</v>
      </c>
      <c r="M77" s="9">
        <v>1.6639999999999999</v>
      </c>
    </row>
    <row r="78" spans="1:13" x14ac:dyDescent="0.25">
      <c r="A78" s="27" t="s">
        <v>13</v>
      </c>
      <c r="B78" s="199">
        <v>0.78</v>
      </c>
      <c r="C78" s="199">
        <v>0.77800000000000002</v>
      </c>
      <c r="D78" s="199">
        <v>0.76700000000000002</v>
      </c>
      <c r="E78" s="199">
        <v>0.76900000000000002</v>
      </c>
      <c r="F78" s="199">
        <v>0.747</v>
      </c>
      <c r="G78" s="199">
        <v>0.749</v>
      </c>
      <c r="H78" s="199">
        <v>0.73699999999999999</v>
      </c>
      <c r="I78" s="199">
        <v>0.74</v>
      </c>
      <c r="J78" s="199">
        <v>0.72499999999999998</v>
      </c>
      <c r="K78" s="199">
        <v>0.70499999999999996</v>
      </c>
      <c r="L78" s="199">
        <v>0.72399999999999998</v>
      </c>
      <c r="M78" s="199">
        <v>0.73099999999999998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69" t="s">
        <v>668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</row>
    <row r="82" spans="1:13" x14ac:dyDescent="0.25">
      <c r="A82" s="3"/>
      <c r="B82" s="214">
        <v>41640</v>
      </c>
      <c r="C82" s="215">
        <v>41681</v>
      </c>
      <c r="D82" s="215">
        <v>41709</v>
      </c>
      <c r="E82" s="215">
        <v>41740</v>
      </c>
      <c r="F82" s="215">
        <v>41770</v>
      </c>
      <c r="G82" s="215">
        <v>41801</v>
      </c>
      <c r="H82" s="215">
        <v>41831</v>
      </c>
      <c r="I82" s="215">
        <v>41862</v>
      </c>
      <c r="J82" s="215">
        <v>41893</v>
      </c>
      <c r="K82" s="215">
        <v>41923</v>
      </c>
      <c r="L82" s="215">
        <v>41954</v>
      </c>
      <c r="M82" s="216">
        <v>41984</v>
      </c>
    </row>
    <row r="83" spans="1:13" x14ac:dyDescent="0.25">
      <c r="A83" s="3" t="s">
        <v>33</v>
      </c>
      <c r="B83" s="178">
        <v>11003</v>
      </c>
      <c r="C83" s="178">
        <v>12020</v>
      </c>
      <c r="D83" s="242">
        <v>12116</v>
      </c>
      <c r="E83" s="178">
        <v>10575</v>
      </c>
      <c r="F83" s="178">
        <v>11183</v>
      </c>
      <c r="G83" s="242">
        <v>10906</v>
      </c>
      <c r="H83" s="178">
        <v>10517</v>
      </c>
      <c r="I83" s="178">
        <v>11372</v>
      </c>
      <c r="J83" s="178">
        <v>13046</v>
      </c>
      <c r="K83" s="178">
        <v>15377</v>
      </c>
      <c r="L83" s="178">
        <v>11355</v>
      </c>
      <c r="M83" s="178">
        <v>11882</v>
      </c>
    </row>
    <row r="84" spans="1:13" x14ac:dyDescent="0.25">
      <c r="A84" s="3" t="s">
        <v>34</v>
      </c>
      <c r="B84" s="178">
        <v>1116</v>
      </c>
      <c r="C84" s="178">
        <v>1231</v>
      </c>
      <c r="D84" s="242">
        <v>1194</v>
      </c>
      <c r="E84" s="178">
        <v>1029</v>
      </c>
      <c r="F84" s="178">
        <v>1181</v>
      </c>
      <c r="G84" s="242">
        <v>1091</v>
      </c>
      <c r="H84" s="178">
        <v>1053</v>
      </c>
      <c r="I84" s="178">
        <v>1133</v>
      </c>
      <c r="J84" s="178">
        <v>1445</v>
      </c>
      <c r="K84" s="178">
        <v>1484</v>
      </c>
      <c r="L84" s="178">
        <v>993</v>
      </c>
      <c r="M84" s="178">
        <v>1133</v>
      </c>
    </row>
    <row r="85" spans="1:13" x14ac:dyDescent="0.25">
      <c r="A85" s="3" t="s">
        <v>19</v>
      </c>
      <c r="B85" s="178">
        <v>827</v>
      </c>
      <c r="C85" s="178">
        <v>751</v>
      </c>
      <c r="D85" s="242">
        <v>752</v>
      </c>
      <c r="E85" s="178">
        <v>614</v>
      </c>
      <c r="F85" s="178">
        <v>634</v>
      </c>
      <c r="G85" s="242">
        <v>694</v>
      </c>
      <c r="H85" s="178">
        <v>673</v>
      </c>
      <c r="I85" s="178">
        <v>535</v>
      </c>
      <c r="J85" s="178">
        <v>763</v>
      </c>
      <c r="K85" s="178">
        <v>725</v>
      </c>
      <c r="L85" s="178">
        <v>604</v>
      </c>
      <c r="M85" s="178">
        <v>607</v>
      </c>
    </row>
    <row r="86" spans="1:13" x14ac:dyDescent="0.25">
      <c r="A86" s="27" t="s">
        <v>32</v>
      </c>
      <c r="B86" s="237">
        <v>12946</v>
      </c>
      <c r="C86" s="237">
        <v>14002</v>
      </c>
      <c r="D86" s="198">
        <v>14062</v>
      </c>
      <c r="E86" s="198">
        <v>12218</v>
      </c>
      <c r="F86" s="198">
        <v>12998</v>
      </c>
      <c r="G86" s="198">
        <v>12691</v>
      </c>
      <c r="H86" s="198">
        <v>12243</v>
      </c>
      <c r="I86" s="198">
        <v>13040</v>
      </c>
      <c r="J86" s="198">
        <v>15254</v>
      </c>
      <c r="K86" s="198">
        <v>17586</v>
      </c>
      <c r="L86" s="198">
        <v>12953</v>
      </c>
      <c r="M86" s="198">
        <v>13623</v>
      </c>
    </row>
    <row r="87" spans="1:13" x14ac:dyDescent="0.25">
      <c r="A87" s="27"/>
      <c r="B87" s="206"/>
      <c r="C87" s="206"/>
      <c r="D87" s="206"/>
      <c r="E87" s="206"/>
      <c r="F87" s="206"/>
      <c r="G87" s="206"/>
      <c r="H87" s="206"/>
      <c r="I87" s="239"/>
      <c r="J87" s="206"/>
      <c r="K87" s="206"/>
      <c r="L87" s="206"/>
      <c r="M87" s="206"/>
    </row>
    <row r="88" spans="1:13" x14ac:dyDescent="0.25">
      <c r="A88" s="267" t="s">
        <v>919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</row>
    <row r="89" spans="1:13" ht="30" customHeight="1" x14ac:dyDescent="0.25">
      <c r="A89" s="267" t="s">
        <v>674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</row>
    <row r="91" spans="1:13" ht="24.75" customHeight="1" x14ac:dyDescent="0.25">
      <c r="A91" s="207">
        <v>2013</v>
      </c>
      <c r="B91" s="268" t="s">
        <v>664</v>
      </c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</row>
    <row r="92" spans="1:13" ht="15" customHeight="1" x14ac:dyDescent="0.25">
      <c r="A92" s="8" t="s">
        <v>72</v>
      </c>
      <c r="B92" s="92">
        <v>21</v>
      </c>
      <c r="C92" s="92">
        <v>19</v>
      </c>
      <c r="D92" s="92">
        <v>20</v>
      </c>
      <c r="E92" s="92">
        <v>22</v>
      </c>
      <c r="F92" s="92">
        <v>22</v>
      </c>
      <c r="G92" s="92">
        <v>20</v>
      </c>
      <c r="H92" s="92">
        <v>22</v>
      </c>
      <c r="I92" s="92">
        <v>22</v>
      </c>
      <c r="J92" s="92">
        <v>20</v>
      </c>
      <c r="K92" s="92">
        <v>23</v>
      </c>
      <c r="L92" s="92">
        <v>20</v>
      </c>
      <c r="M92" s="92">
        <v>21</v>
      </c>
    </row>
    <row r="93" spans="1:13" ht="15.75" thickBot="1" x14ac:dyDescent="0.3">
      <c r="A93" s="3"/>
      <c r="B93" s="269" t="s">
        <v>665</v>
      </c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</row>
    <row r="94" spans="1:13" x14ac:dyDescent="0.25">
      <c r="A94" s="3"/>
      <c r="B94" s="214">
        <v>41275</v>
      </c>
      <c r="C94" s="215">
        <v>41316</v>
      </c>
      <c r="D94" s="215">
        <v>41344</v>
      </c>
      <c r="E94" s="215">
        <v>41375</v>
      </c>
      <c r="F94" s="215">
        <v>41405</v>
      </c>
      <c r="G94" s="215">
        <v>41436</v>
      </c>
      <c r="H94" s="215">
        <v>41466</v>
      </c>
      <c r="I94" s="215">
        <v>41497</v>
      </c>
      <c r="J94" s="215">
        <v>41528</v>
      </c>
      <c r="K94" s="215">
        <v>41558</v>
      </c>
      <c r="L94" s="215">
        <v>41589</v>
      </c>
      <c r="M94" s="216">
        <v>41619</v>
      </c>
    </row>
    <row r="95" spans="1:13" x14ac:dyDescent="0.25">
      <c r="A95" s="3" t="s">
        <v>0</v>
      </c>
      <c r="B95" s="178">
        <v>5328</v>
      </c>
      <c r="C95" s="178">
        <v>6472</v>
      </c>
      <c r="D95" s="242">
        <v>5225</v>
      </c>
      <c r="E95" s="178">
        <v>4272</v>
      </c>
      <c r="F95" s="178">
        <v>7790</v>
      </c>
      <c r="G95" s="178">
        <v>8581</v>
      </c>
      <c r="H95" s="178">
        <v>4968</v>
      </c>
      <c r="I95" s="178">
        <v>6060</v>
      </c>
      <c r="J95" s="178">
        <v>6554</v>
      </c>
      <c r="K95" s="178">
        <v>4868</v>
      </c>
      <c r="L95" s="178">
        <v>6017</v>
      </c>
      <c r="M95" s="178">
        <v>5010</v>
      </c>
    </row>
    <row r="96" spans="1:13" x14ac:dyDescent="0.25">
      <c r="A96" s="3" t="s">
        <v>1</v>
      </c>
      <c r="B96" s="178">
        <v>2108</v>
      </c>
      <c r="C96" s="178">
        <v>2686</v>
      </c>
      <c r="D96" s="242">
        <v>3059</v>
      </c>
      <c r="E96" s="178">
        <v>2720</v>
      </c>
      <c r="F96" s="178">
        <v>2773</v>
      </c>
      <c r="G96" s="178">
        <v>3810</v>
      </c>
      <c r="H96" s="178">
        <v>2029</v>
      </c>
      <c r="I96" s="178">
        <v>2351</v>
      </c>
      <c r="J96" s="178">
        <v>2888</v>
      </c>
      <c r="K96" s="178">
        <v>2682</v>
      </c>
      <c r="L96" s="178">
        <v>2213</v>
      </c>
      <c r="M96" s="178">
        <v>2487</v>
      </c>
    </row>
    <row r="97" spans="1:13" x14ac:dyDescent="0.25">
      <c r="A97" s="25" t="s">
        <v>71</v>
      </c>
      <c r="B97" s="178">
        <v>1679</v>
      </c>
      <c r="C97" s="178">
        <v>1751</v>
      </c>
      <c r="D97" s="242">
        <v>1764</v>
      </c>
      <c r="E97" s="178">
        <v>1934</v>
      </c>
      <c r="F97" s="178">
        <v>1711</v>
      </c>
      <c r="G97" s="178">
        <v>1738</v>
      </c>
      <c r="H97" s="178">
        <v>1698</v>
      </c>
      <c r="I97" s="178">
        <v>1570</v>
      </c>
      <c r="J97" s="178">
        <v>1555</v>
      </c>
      <c r="K97" s="178">
        <v>1626</v>
      </c>
      <c r="L97" s="178">
        <v>1533</v>
      </c>
      <c r="M97" s="178">
        <v>1547</v>
      </c>
    </row>
    <row r="98" spans="1:13" x14ac:dyDescent="0.25">
      <c r="A98" s="3" t="s">
        <v>2</v>
      </c>
      <c r="B98" s="178">
        <v>900</v>
      </c>
      <c r="C98" s="178">
        <v>1067</v>
      </c>
      <c r="D98" s="242">
        <v>1072</v>
      </c>
      <c r="E98" s="178">
        <v>898</v>
      </c>
      <c r="F98" s="178">
        <v>1031</v>
      </c>
      <c r="G98" s="178">
        <v>1213</v>
      </c>
      <c r="H98" s="178">
        <v>807</v>
      </c>
      <c r="I98" s="178">
        <v>745</v>
      </c>
      <c r="J98" s="178">
        <v>825</v>
      </c>
      <c r="K98" s="178">
        <v>644</v>
      </c>
      <c r="L98" s="178">
        <v>718</v>
      </c>
      <c r="M98" s="178">
        <v>760</v>
      </c>
    </row>
    <row r="99" spans="1:13" x14ac:dyDescent="0.25">
      <c r="A99" s="3" t="s">
        <v>3</v>
      </c>
      <c r="B99" s="178">
        <v>1030</v>
      </c>
      <c r="C99" s="178">
        <v>1263</v>
      </c>
      <c r="D99" s="242">
        <v>969</v>
      </c>
      <c r="E99" s="178">
        <v>1210</v>
      </c>
      <c r="F99" s="178">
        <v>958</v>
      </c>
      <c r="G99" s="178">
        <v>1156</v>
      </c>
      <c r="H99" s="178">
        <v>984</v>
      </c>
      <c r="I99" s="178">
        <v>1117</v>
      </c>
      <c r="J99" s="178">
        <v>918</v>
      </c>
      <c r="K99" s="178">
        <v>976</v>
      </c>
      <c r="L99" s="178">
        <v>1220</v>
      </c>
      <c r="M99" s="178">
        <v>793</v>
      </c>
    </row>
    <row r="100" spans="1:13" x14ac:dyDescent="0.25">
      <c r="A100" s="25" t="s">
        <v>70</v>
      </c>
      <c r="B100" s="178">
        <v>384</v>
      </c>
      <c r="C100" s="178">
        <v>439</v>
      </c>
      <c r="D100" s="242">
        <v>368</v>
      </c>
      <c r="E100" s="178">
        <v>532</v>
      </c>
      <c r="F100" s="178">
        <v>444</v>
      </c>
      <c r="G100" s="178">
        <v>435</v>
      </c>
      <c r="H100" s="178">
        <v>376</v>
      </c>
      <c r="I100" s="178">
        <v>374</v>
      </c>
      <c r="J100" s="178">
        <v>327</v>
      </c>
      <c r="K100" s="178">
        <v>302</v>
      </c>
      <c r="L100" s="178">
        <v>379</v>
      </c>
      <c r="M100" s="178">
        <v>276</v>
      </c>
    </row>
    <row r="101" spans="1:13" x14ac:dyDescent="0.25">
      <c r="A101" s="26" t="s">
        <v>13</v>
      </c>
      <c r="B101" s="237">
        <v>11429</v>
      </c>
      <c r="C101" s="237">
        <v>13678</v>
      </c>
      <c r="D101" s="198">
        <v>12458</v>
      </c>
      <c r="E101" s="237">
        <v>11566</v>
      </c>
      <c r="F101" s="237">
        <v>14707</v>
      </c>
      <c r="G101" s="237">
        <v>16933</v>
      </c>
      <c r="H101" s="237">
        <v>10863</v>
      </c>
      <c r="I101" s="237">
        <v>12218</v>
      </c>
      <c r="J101" s="237">
        <v>13067</v>
      </c>
      <c r="K101" s="237">
        <v>11097</v>
      </c>
      <c r="L101" s="237">
        <v>12079</v>
      </c>
      <c r="M101" s="237">
        <v>10873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269" t="s">
        <v>666</v>
      </c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</row>
    <row r="105" spans="1:13" x14ac:dyDescent="0.25">
      <c r="A105" s="3"/>
      <c r="B105" s="214">
        <v>41275</v>
      </c>
      <c r="C105" s="215">
        <v>41316</v>
      </c>
      <c r="D105" s="215">
        <v>41344</v>
      </c>
      <c r="E105" s="215">
        <v>41375</v>
      </c>
      <c r="F105" s="215">
        <v>41405</v>
      </c>
      <c r="G105" s="252">
        <v>41436</v>
      </c>
      <c r="H105" s="215">
        <v>41466</v>
      </c>
      <c r="I105" s="215">
        <v>41497</v>
      </c>
      <c r="J105" s="215">
        <v>41528</v>
      </c>
      <c r="K105" s="215">
        <v>41558</v>
      </c>
      <c r="L105" s="215">
        <v>41589</v>
      </c>
      <c r="M105" s="216">
        <v>41619</v>
      </c>
    </row>
    <row r="106" spans="1:13" x14ac:dyDescent="0.25">
      <c r="A106" s="3" t="s">
        <v>0</v>
      </c>
      <c r="B106" s="178">
        <v>4529</v>
      </c>
      <c r="C106" s="178">
        <v>5128</v>
      </c>
      <c r="D106" s="242">
        <v>5656</v>
      </c>
      <c r="E106" s="178">
        <v>5270</v>
      </c>
      <c r="F106" s="178">
        <v>5779</v>
      </c>
      <c r="G106" s="242">
        <v>6827.9419531249978</v>
      </c>
      <c r="H106" s="178">
        <v>7067</v>
      </c>
      <c r="I106" s="178">
        <v>6473</v>
      </c>
      <c r="J106" s="178">
        <v>5839</v>
      </c>
      <c r="K106" s="178">
        <v>5790</v>
      </c>
      <c r="L106" s="178">
        <v>5768</v>
      </c>
      <c r="M106" s="242">
        <v>5274.0788750000002</v>
      </c>
    </row>
    <row r="107" spans="1:13" x14ac:dyDescent="0.25">
      <c r="A107" s="3" t="s">
        <v>1</v>
      </c>
      <c r="B107" s="178">
        <v>2489</v>
      </c>
      <c r="C107" s="178">
        <v>2482</v>
      </c>
      <c r="D107" s="242">
        <v>2608</v>
      </c>
      <c r="E107" s="178">
        <v>2821</v>
      </c>
      <c r="F107" s="178">
        <v>2844</v>
      </c>
      <c r="G107" s="242">
        <v>3078.8737343749999</v>
      </c>
      <c r="H107" s="178">
        <v>2841</v>
      </c>
      <c r="I107" s="178">
        <v>2696</v>
      </c>
      <c r="J107" s="178">
        <v>2408</v>
      </c>
      <c r="K107" s="178">
        <v>2633</v>
      </c>
      <c r="L107" s="178">
        <v>2599</v>
      </c>
      <c r="M107" s="242">
        <v>2471.370203125</v>
      </c>
    </row>
    <row r="108" spans="1:13" x14ac:dyDescent="0.25">
      <c r="A108" s="25" t="s">
        <v>71</v>
      </c>
      <c r="B108" s="178">
        <v>1509</v>
      </c>
      <c r="C108" s="178">
        <v>1587</v>
      </c>
      <c r="D108" s="242">
        <v>1730</v>
      </c>
      <c r="E108" s="178">
        <v>1821</v>
      </c>
      <c r="F108" s="178">
        <v>1804</v>
      </c>
      <c r="G108" s="242">
        <v>1796.1765312499983</v>
      </c>
      <c r="H108" s="178">
        <v>1715</v>
      </c>
      <c r="I108" s="178">
        <v>1667</v>
      </c>
      <c r="J108" s="178">
        <v>1609</v>
      </c>
      <c r="K108" s="178">
        <v>1585</v>
      </c>
      <c r="L108" s="178">
        <v>1574</v>
      </c>
      <c r="M108" s="242">
        <v>1571</v>
      </c>
    </row>
    <row r="109" spans="1:13" x14ac:dyDescent="0.25">
      <c r="A109" s="3" t="s">
        <v>2</v>
      </c>
      <c r="B109" s="178">
        <v>834</v>
      </c>
      <c r="C109" s="178">
        <v>928</v>
      </c>
      <c r="D109" s="242">
        <v>1010</v>
      </c>
      <c r="E109" s="178">
        <v>1008</v>
      </c>
      <c r="F109" s="178">
        <v>998</v>
      </c>
      <c r="G109" s="242">
        <v>1042.0837031249998</v>
      </c>
      <c r="H109" s="178">
        <v>1011</v>
      </c>
      <c r="I109" s="178">
        <v>913</v>
      </c>
      <c r="J109" s="178">
        <v>792</v>
      </c>
      <c r="K109" s="178">
        <v>734</v>
      </c>
      <c r="L109" s="178">
        <v>725</v>
      </c>
      <c r="M109" s="242">
        <v>705</v>
      </c>
    </row>
    <row r="110" spans="1:13" x14ac:dyDescent="0.25">
      <c r="A110" s="3" t="s">
        <v>3</v>
      </c>
      <c r="B110" s="178">
        <v>1002</v>
      </c>
      <c r="C110" s="178">
        <v>1053</v>
      </c>
      <c r="D110" s="242">
        <v>1084</v>
      </c>
      <c r="E110" s="178">
        <v>1148</v>
      </c>
      <c r="F110" s="178">
        <v>1048</v>
      </c>
      <c r="G110" s="242">
        <v>1106.4073906250003</v>
      </c>
      <c r="H110" s="178">
        <v>1029</v>
      </c>
      <c r="I110" s="178">
        <v>1084</v>
      </c>
      <c r="J110" s="178">
        <v>1009</v>
      </c>
      <c r="K110" s="178">
        <v>1006</v>
      </c>
      <c r="L110" s="178">
        <v>1035</v>
      </c>
      <c r="M110" s="242">
        <v>992</v>
      </c>
    </row>
    <row r="111" spans="1:13" x14ac:dyDescent="0.25">
      <c r="A111" s="25" t="s">
        <v>70</v>
      </c>
      <c r="B111" s="178">
        <v>362</v>
      </c>
      <c r="C111" s="178">
        <v>368</v>
      </c>
      <c r="D111" s="242">
        <v>396</v>
      </c>
      <c r="E111" s="178">
        <v>449</v>
      </c>
      <c r="F111" s="178">
        <v>451</v>
      </c>
      <c r="G111" s="242">
        <v>471</v>
      </c>
      <c r="H111" s="178">
        <v>418</v>
      </c>
      <c r="I111" s="178">
        <v>394</v>
      </c>
      <c r="J111" s="178">
        <v>360</v>
      </c>
      <c r="K111" s="178">
        <v>334</v>
      </c>
      <c r="L111" s="178">
        <v>334</v>
      </c>
      <c r="M111" s="242">
        <v>317.29884375</v>
      </c>
    </row>
    <row r="112" spans="1:13" x14ac:dyDescent="0.25">
      <c r="A112" s="26" t="s">
        <v>13</v>
      </c>
      <c r="B112" s="237">
        <v>10724</v>
      </c>
      <c r="C112" s="237">
        <v>11547</v>
      </c>
      <c r="D112" s="198">
        <v>12484</v>
      </c>
      <c r="E112" s="198">
        <v>12516</v>
      </c>
      <c r="F112" s="198">
        <v>12924</v>
      </c>
      <c r="G112" s="198">
        <v>14323</v>
      </c>
      <c r="H112" s="198">
        <v>14081</v>
      </c>
      <c r="I112" s="198">
        <v>13226</v>
      </c>
      <c r="J112" s="198">
        <v>12018</v>
      </c>
      <c r="K112" s="198">
        <v>12083</v>
      </c>
      <c r="L112" s="198">
        <v>12034</v>
      </c>
      <c r="M112" s="198">
        <v>11330.767750000001</v>
      </c>
    </row>
    <row r="113" spans="1:13" x14ac:dyDescent="0.25">
      <c r="A113" s="26"/>
    </row>
    <row r="114" spans="1:13" x14ac:dyDescent="0.25">
      <c r="A114" s="3"/>
    </row>
    <row r="115" spans="1:13" ht="15.75" thickBot="1" x14ac:dyDescent="0.3">
      <c r="A115" s="3"/>
      <c r="B115" s="269" t="s">
        <v>895</v>
      </c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</row>
    <row r="116" spans="1:13" x14ac:dyDescent="0.25">
      <c r="A116" s="3"/>
      <c r="B116" s="214">
        <v>41275</v>
      </c>
      <c r="C116" s="215">
        <v>41316</v>
      </c>
      <c r="D116" s="215">
        <v>41344</v>
      </c>
      <c r="E116" s="215">
        <v>41375</v>
      </c>
      <c r="F116" s="215">
        <v>41405</v>
      </c>
      <c r="G116" s="215">
        <v>41436</v>
      </c>
      <c r="H116" s="215">
        <v>41466</v>
      </c>
      <c r="I116" s="215">
        <v>41497</v>
      </c>
      <c r="J116" s="215">
        <v>41528</v>
      </c>
      <c r="K116" s="215">
        <v>41558</v>
      </c>
      <c r="L116" s="215">
        <v>41589</v>
      </c>
      <c r="M116" s="216">
        <v>41619</v>
      </c>
    </row>
    <row r="117" spans="1:13" x14ac:dyDescent="0.25">
      <c r="A117" s="3" t="s">
        <v>0</v>
      </c>
      <c r="B117" s="9">
        <v>0.48699999999999999</v>
      </c>
      <c r="C117" s="200">
        <v>0.47218994459843489</v>
      </c>
      <c r="D117" s="9">
        <v>0.46800000000000003</v>
      </c>
      <c r="E117" s="9">
        <v>0.46800000000000003</v>
      </c>
      <c r="F117" s="200">
        <v>0.46536629954520692</v>
      </c>
      <c r="G117" s="9">
        <v>0.45500000000000002</v>
      </c>
      <c r="H117" s="9">
        <v>0.46100000000000002</v>
      </c>
      <c r="I117" s="9">
        <v>0.46600000000000003</v>
      </c>
      <c r="J117" s="9">
        <v>0.48399999999999999</v>
      </c>
      <c r="K117" s="9">
        <v>0.48199999999999998</v>
      </c>
      <c r="L117" s="9">
        <v>0.49916165674605045</v>
      </c>
      <c r="M117" s="9">
        <v>0.504</v>
      </c>
    </row>
    <row r="118" spans="1:13" x14ac:dyDescent="0.25">
      <c r="A118" s="3" t="s">
        <v>1</v>
      </c>
      <c r="B118" s="9">
        <v>0.70799999999999996</v>
      </c>
      <c r="C118" s="200">
        <v>0.69808893310198561</v>
      </c>
      <c r="D118" s="9">
        <v>0.69099999999999995</v>
      </c>
      <c r="E118" s="9">
        <v>0.69299999999999995</v>
      </c>
      <c r="F118" s="200">
        <v>0.70135520887795422</v>
      </c>
      <c r="G118" s="9">
        <v>0.71399999999999997</v>
      </c>
      <c r="H118" s="9">
        <v>0.71699999999999997</v>
      </c>
      <c r="I118" s="9">
        <v>0.71099999999999997</v>
      </c>
      <c r="J118" s="9">
        <v>0.69499999999999995</v>
      </c>
      <c r="K118" s="9">
        <v>0.68200000000000005</v>
      </c>
      <c r="L118" s="9">
        <v>0.68882977085280517</v>
      </c>
      <c r="M118" s="9">
        <v>0.70199999999999996</v>
      </c>
    </row>
    <row r="119" spans="1:13" x14ac:dyDescent="0.25">
      <c r="A119" s="25" t="s">
        <v>71</v>
      </c>
      <c r="B119" s="9">
        <v>1.4850000000000001</v>
      </c>
      <c r="C119" s="200">
        <v>1.4489156384905957</v>
      </c>
      <c r="D119" s="9">
        <v>1.39</v>
      </c>
      <c r="E119" s="9">
        <v>1.3180000000000001</v>
      </c>
      <c r="F119" s="200">
        <v>1.2784531454645625</v>
      </c>
      <c r="G119" s="9">
        <v>1.26</v>
      </c>
      <c r="H119" s="9">
        <v>1.27</v>
      </c>
      <c r="I119" s="9">
        <v>1.282</v>
      </c>
      <c r="J119" s="9">
        <v>1.3</v>
      </c>
      <c r="K119" s="9">
        <v>1.292</v>
      </c>
      <c r="L119" s="9">
        <v>1.3013017378435687</v>
      </c>
      <c r="M119" s="9">
        <v>1.2789999999999999</v>
      </c>
    </row>
    <row r="120" spans="1:13" x14ac:dyDescent="0.25">
      <c r="A120" s="3" t="s">
        <v>2</v>
      </c>
      <c r="B120" s="9">
        <v>0.83399999999999996</v>
      </c>
      <c r="C120" s="200">
        <v>0.84969431505960402</v>
      </c>
      <c r="D120" s="9">
        <v>0.84799999999999998</v>
      </c>
      <c r="E120" s="9">
        <v>0.86799999999999999</v>
      </c>
      <c r="F120" s="200">
        <v>0.85428135571031782</v>
      </c>
      <c r="G120" s="9">
        <v>0.82599999999999996</v>
      </c>
      <c r="H120" s="9">
        <v>0.80600000000000005</v>
      </c>
      <c r="I120" s="9">
        <v>0.80800000000000005</v>
      </c>
      <c r="J120" s="9">
        <v>0.81899999999999995</v>
      </c>
      <c r="K120" s="9">
        <v>0.82299999999999995</v>
      </c>
      <c r="L120" s="9">
        <v>0.83338151999730936</v>
      </c>
      <c r="M120" s="9">
        <v>0.83499999999999996</v>
      </c>
    </row>
    <row r="121" spans="1:13" x14ac:dyDescent="0.25">
      <c r="A121" s="3" t="s">
        <v>3</v>
      </c>
      <c r="B121" s="9">
        <v>1.3089999999999999</v>
      </c>
      <c r="C121" s="200">
        <v>1.3050116758870896</v>
      </c>
      <c r="D121" s="9">
        <v>1.3180000000000001</v>
      </c>
      <c r="E121" s="9">
        <v>1.337</v>
      </c>
      <c r="F121" s="200">
        <v>1.359902012573309</v>
      </c>
      <c r="G121" s="9">
        <v>1.3779999999999999</v>
      </c>
      <c r="H121" s="9">
        <v>1.383</v>
      </c>
      <c r="I121" s="9">
        <v>1.357</v>
      </c>
      <c r="J121" s="9">
        <v>1.323</v>
      </c>
      <c r="K121" s="9">
        <v>1.292</v>
      </c>
      <c r="L121" s="9">
        <v>1.3086201734739784</v>
      </c>
      <c r="M121" s="9">
        <v>1.327</v>
      </c>
    </row>
    <row r="122" spans="1:13" x14ac:dyDescent="0.25">
      <c r="A122" s="25" t="s">
        <v>70</v>
      </c>
      <c r="B122" s="9">
        <v>1.6779999999999999</v>
      </c>
      <c r="C122" s="200">
        <v>1.6639999999999999</v>
      </c>
      <c r="D122" s="9">
        <v>1.6559999999999999</v>
      </c>
      <c r="E122" s="9">
        <v>1.6319999999999999</v>
      </c>
      <c r="F122" s="200">
        <v>1.6302468788504429</v>
      </c>
      <c r="G122" s="9">
        <v>1.613</v>
      </c>
      <c r="H122" s="9">
        <v>1.6240000000000001</v>
      </c>
      <c r="I122" s="9">
        <v>1.623</v>
      </c>
      <c r="J122" s="9">
        <v>1.6259999999999999</v>
      </c>
      <c r="K122" s="9">
        <v>1.6379999999999999</v>
      </c>
      <c r="L122" s="9">
        <v>1.6597632922169956</v>
      </c>
      <c r="M122" s="9">
        <v>1.6819999999999999</v>
      </c>
    </row>
    <row r="123" spans="1:13" x14ac:dyDescent="0.25">
      <c r="A123" s="27" t="s">
        <v>13</v>
      </c>
      <c r="B123" s="199">
        <v>0.82299999999999995</v>
      </c>
      <c r="C123" s="199">
        <v>0.79928288777734802</v>
      </c>
      <c r="D123" s="199">
        <v>0.78500000000000003</v>
      </c>
      <c r="E123" s="199">
        <v>0.79600000000000004</v>
      </c>
      <c r="F123" s="199">
        <v>0.77399377845249762</v>
      </c>
      <c r="G123" s="199">
        <v>0.748</v>
      </c>
      <c r="H123" s="199">
        <v>0.73799999999999999</v>
      </c>
      <c r="I123" s="199">
        <v>0.75</v>
      </c>
      <c r="J123" s="199">
        <v>0.76200000000000001</v>
      </c>
      <c r="K123" s="199">
        <v>0.752</v>
      </c>
      <c r="L123" s="199">
        <v>0.76699004342976818</v>
      </c>
      <c r="M123" s="199">
        <v>0.78</v>
      </c>
    </row>
    <row r="124" spans="1:13" x14ac:dyDescent="0.25">
      <c r="A124" s="27"/>
    </row>
    <row r="125" spans="1:13" x14ac:dyDescent="0.25">
      <c r="A125" s="3"/>
      <c r="E125" s="111"/>
    </row>
    <row r="126" spans="1:13" ht="15.75" thickBot="1" x14ac:dyDescent="0.3">
      <c r="A126" s="3"/>
      <c r="B126" s="269" t="s">
        <v>668</v>
      </c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</row>
    <row r="127" spans="1:13" x14ac:dyDescent="0.25">
      <c r="A127" s="3"/>
      <c r="B127" s="214">
        <v>41275</v>
      </c>
      <c r="C127" s="215">
        <v>41316</v>
      </c>
      <c r="D127" s="215">
        <v>41344</v>
      </c>
      <c r="E127" s="215">
        <v>41375</v>
      </c>
      <c r="F127" s="215">
        <v>41405</v>
      </c>
      <c r="G127" s="215">
        <v>41436</v>
      </c>
      <c r="H127" s="215">
        <v>41466</v>
      </c>
      <c r="I127" s="215">
        <v>41497</v>
      </c>
      <c r="J127" s="215">
        <v>41528</v>
      </c>
      <c r="K127" s="215">
        <v>41558</v>
      </c>
      <c r="L127" s="215">
        <v>41589</v>
      </c>
      <c r="M127" s="216">
        <v>41619</v>
      </c>
    </row>
    <row r="128" spans="1:13" x14ac:dyDescent="0.25">
      <c r="A128" s="3" t="s">
        <v>33</v>
      </c>
      <c r="B128" s="178">
        <v>9919</v>
      </c>
      <c r="C128" s="178">
        <v>12001</v>
      </c>
      <c r="D128" s="242">
        <v>10908</v>
      </c>
      <c r="E128" s="178">
        <v>10096</v>
      </c>
      <c r="F128" s="178">
        <v>12872</v>
      </c>
      <c r="G128" s="242">
        <v>14599</v>
      </c>
      <c r="H128" s="178">
        <v>9236</v>
      </c>
      <c r="I128" s="178">
        <v>10402</v>
      </c>
      <c r="J128" s="178">
        <v>11034</v>
      </c>
      <c r="K128" s="178">
        <v>9503</v>
      </c>
      <c r="L128" s="178">
        <v>10481</v>
      </c>
      <c r="M128" s="178">
        <v>9243</v>
      </c>
    </row>
    <row r="129" spans="1:13" x14ac:dyDescent="0.25">
      <c r="A129" s="3" t="s">
        <v>34</v>
      </c>
      <c r="B129" s="178">
        <v>884</v>
      </c>
      <c r="C129" s="178">
        <v>941</v>
      </c>
      <c r="D129" s="242">
        <v>834</v>
      </c>
      <c r="E129" s="178">
        <v>749</v>
      </c>
      <c r="F129" s="178">
        <v>1180</v>
      </c>
      <c r="G129" s="242">
        <v>1508</v>
      </c>
      <c r="H129" s="178">
        <v>1025</v>
      </c>
      <c r="I129" s="178">
        <v>1195</v>
      </c>
      <c r="J129" s="178">
        <v>1312</v>
      </c>
      <c r="K129" s="178">
        <v>966</v>
      </c>
      <c r="L129" s="178">
        <v>966</v>
      </c>
      <c r="M129" s="178">
        <v>938</v>
      </c>
    </row>
    <row r="130" spans="1:13" x14ac:dyDescent="0.25">
      <c r="A130" s="3" t="s">
        <v>19</v>
      </c>
      <c r="B130" s="178">
        <v>232</v>
      </c>
      <c r="C130" s="178">
        <v>339</v>
      </c>
      <c r="D130" s="242">
        <v>259</v>
      </c>
      <c r="E130" s="178">
        <v>239</v>
      </c>
      <c r="F130" s="178">
        <v>264</v>
      </c>
      <c r="G130" s="242">
        <v>420</v>
      </c>
      <c r="H130" s="178">
        <v>271</v>
      </c>
      <c r="I130" s="178">
        <v>319</v>
      </c>
      <c r="J130" s="178">
        <v>357</v>
      </c>
      <c r="K130" s="178">
        <v>254</v>
      </c>
      <c r="L130" s="178">
        <v>278</v>
      </c>
      <c r="M130" s="178">
        <v>308</v>
      </c>
    </row>
    <row r="131" spans="1:13" x14ac:dyDescent="0.25">
      <c r="A131" s="26" t="s">
        <v>35</v>
      </c>
      <c r="B131" s="237">
        <v>11035</v>
      </c>
      <c r="C131" s="237">
        <v>13281</v>
      </c>
      <c r="D131" s="198">
        <v>12002</v>
      </c>
      <c r="E131" s="237">
        <v>11085</v>
      </c>
      <c r="F131" s="237">
        <v>14316</v>
      </c>
      <c r="G131" s="198">
        <v>16527</v>
      </c>
      <c r="H131" s="237">
        <v>10532</v>
      </c>
      <c r="I131" s="237">
        <v>11915</v>
      </c>
      <c r="J131" s="237">
        <v>12703</v>
      </c>
      <c r="K131" s="237">
        <v>10723</v>
      </c>
      <c r="L131" s="237">
        <v>11724</v>
      </c>
      <c r="M131" s="237">
        <v>10489</v>
      </c>
    </row>
    <row r="132" spans="1:13" x14ac:dyDescent="0.25">
      <c r="A132" s="3" t="s">
        <v>10</v>
      </c>
      <c r="B132" s="178">
        <v>394</v>
      </c>
      <c r="C132" s="178">
        <v>398</v>
      </c>
      <c r="D132" s="242">
        <v>455</v>
      </c>
      <c r="E132" s="178">
        <v>481</v>
      </c>
      <c r="F132" s="178">
        <v>391</v>
      </c>
      <c r="G132" s="242">
        <v>406</v>
      </c>
      <c r="H132" s="178">
        <v>331</v>
      </c>
      <c r="I132" s="178">
        <v>303</v>
      </c>
      <c r="J132" s="178">
        <v>364</v>
      </c>
      <c r="K132" s="178">
        <v>374</v>
      </c>
      <c r="L132" s="178">
        <v>355</v>
      </c>
      <c r="M132" s="178">
        <v>384</v>
      </c>
    </row>
    <row r="133" spans="1:13" x14ac:dyDescent="0.25">
      <c r="A133" s="27" t="s">
        <v>32</v>
      </c>
      <c r="B133" s="237">
        <v>11429</v>
      </c>
      <c r="C133" s="237">
        <v>13678</v>
      </c>
      <c r="D133" s="198">
        <v>12458</v>
      </c>
      <c r="E133" s="198">
        <v>11566</v>
      </c>
      <c r="F133" s="198">
        <v>14707</v>
      </c>
      <c r="G133" s="198">
        <v>16933</v>
      </c>
      <c r="H133" s="198">
        <v>10863</v>
      </c>
      <c r="I133" s="198">
        <v>12218</v>
      </c>
      <c r="J133" s="198">
        <v>13067</v>
      </c>
      <c r="K133" s="198">
        <v>11097</v>
      </c>
      <c r="L133" s="198">
        <v>12079</v>
      </c>
      <c r="M133" s="198">
        <v>10873</v>
      </c>
    </row>
    <row r="134" spans="1:13" x14ac:dyDescent="0.25">
      <c r="A134" s="27"/>
      <c r="B134" s="206"/>
      <c r="C134" s="206"/>
      <c r="D134" s="206"/>
      <c r="E134" s="206"/>
      <c r="F134" s="206"/>
      <c r="G134" s="206"/>
      <c r="H134" s="206"/>
      <c r="I134" s="239"/>
      <c r="J134" s="206"/>
      <c r="K134" s="206"/>
      <c r="L134" s="206"/>
      <c r="M134" s="206"/>
    </row>
    <row r="135" spans="1:13" ht="15.75" thickBot="1" x14ac:dyDescent="0.3">
      <c r="A135" s="3"/>
      <c r="B135" s="269" t="s">
        <v>669</v>
      </c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</row>
    <row r="136" spans="1:13" x14ac:dyDescent="0.25">
      <c r="A136" s="3"/>
      <c r="B136" s="214">
        <v>41275</v>
      </c>
      <c r="C136" s="215">
        <v>41316</v>
      </c>
      <c r="D136" s="215">
        <v>41344</v>
      </c>
      <c r="E136" s="215">
        <v>41375</v>
      </c>
      <c r="F136" s="215">
        <v>41405</v>
      </c>
      <c r="G136" s="215">
        <v>41436</v>
      </c>
      <c r="H136" s="215">
        <v>41466</v>
      </c>
      <c r="I136" s="215">
        <v>41497</v>
      </c>
      <c r="J136" s="215">
        <v>41528</v>
      </c>
      <c r="K136" s="215">
        <v>41558</v>
      </c>
      <c r="L136" s="215">
        <v>41589</v>
      </c>
      <c r="M136" s="216">
        <v>41619</v>
      </c>
    </row>
    <row r="137" spans="1:13" x14ac:dyDescent="0.25">
      <c r="A137" s="3" t="s">
        <v>31</v>
      </c>
      <c r="B137" s="9">
        <v>0.76300000000000001</v>
      </c>
      <c r="C137" s="200">
        <v>0.7421215368838</v>
      </c>
      <c r="D137" s="9">
        <v>0.73</v>
      </c>
      <c r="E137" s="9">
        <v>0.747</v>
      </c>
      <c r="F137" s="200">
        <v>0.73074933866376368</v>
      </c>
      <c r="G137" s="9">
        <v>0.71</v>
      </c>
      <c r="H137" s="9">
        <v>0.70199999999999996</v>
      </c>
      <c r="I137" s="9">
        <v>0.71299999999999997</v>
      </c>
      <c r="J137" s="9">
        <v>0.72299999999999998</v>
      </c>
      <c r="K137" s="9">
        <v>0.71399999999999997</v>
      </c>
      <c r="L137" s="9">
        <v>0.72755347167054729</v>
      </c>
      <c r="M137" s="253"/>
    </row>
    <row r="138" spans="1:13" x14ac:dyDescent="0.25">
      <c r="A138" s="3" t="s">
        <v>10</v>
      </c>
      <c r="B138" s="9">
        <v>2.585</v>
      </c>
      <c r="C138" s="200">
        <v>2.5565707896951722</v>
      </c>
      <c r="D138" s="9">
        <v>2.36</v>
      </c>
      <c r="E138" s="9">
        <v>2.13</v>
      </c>
      <c r="F138" s="200">
        <v>1.9948964676289473</v>
      </c>
      <c r="G138" s="9">
        <v>1.9690000000000001</v>
      </c>
      <c r="H138" s="9">
        <v>2.044</v>
      </c>
      <c r="I138" s="9">
        <v>2.11</v>
      </c>
      <c r="J138" s="9">
        <v>2.15</v>
      </c>
      <c r="K138" s="9">
        <v>2.0459999999999998</v>
      </c>
      <c r="L138" s="9">
        <v>2.0286763107587822</v>
      </c>
      <c r="M138" s="253"/>
    </row>
    <row r="139" spans="1:13" x14ac:dyDescent="0.25">
      <c r="A139" s="27" t="s">
        <v>32</v>
      </c>
      <c r="B139" s="199">
        <v>0.82299999999999995</v>
      </c>
      <c r="C139" s="199">
        <v>0.7992836376761866</v>
      </c>
      <c r="D139" s="199">
        <v>0.78500000000000003</v>
      </c>
      <c r="E139" s="199">
        <v>0.79600000000000004</v>
      </c>
      <c r="F139" s="199">
        <v>0.7739938776400308</v>
      </c>
      <c r="G139" s="199">
        <v>0.748</v>
      </c>
      <c r="H139" s="199">
        <v>0.73799999999999999</v>
      </c>
      <c r="I139" s="199">
        <v>0.75</v>
      </c>
      <c r="J139" s="199">
        <v>0.76200000000000001</v>
      </c>
      <c r="K139" s="199">
        <v>0.752</v>
      </c>
      <c r="L139" s="199">
        <v>0.76699004342976829</v>
      </c>
      <c r="M139" s="199">
        <v>0.78</v>
      </c>
    </row>
    <row r="140" spans="1:13" ht="30" customHeight="1" x14ac:dyDescent="0.25">
      <c r="A140" s="267" t="s">
        <v>674</v>
      </c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</row>
    <row r="143" spans="1:13" ht="24.75" customHeight="1" x14ac:dyDescent="0.25">
      <c r="A143" s="207">
        <v>2012</v>
      </c>
      <c r="B143" s="268" t="s">
        <v>664</v>
      </c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</row>
    <row r="144" spans="1:13" ht="15" customHeight="1" x14ac:dyDescent="0.25">
      <c r="A144" s="8" t="s">
        <v>72</v>
      </c>
      <c r="B144" s="92">
        <v>20</v>
      </c>
      <c r="C144" s="92">
        <v>20</v>
      </c>
      <c r="D144" s="92">
        <v>22</v>
      </c>
      <c r="E144" s="92">
        <v>21</v>
      </c>
      <c r="F144" s="92">
        <v>22</v>
      </c>
      <c r="G144" s="92">
        <v>21</v>
      </c>
      <c r="H144" s="92">
        <v>21</v>
      </c>
      <c r="I144" s="92">
        <v>23</v>
      </c>
      <c r="J144" s="92">
        <v>19</v>
      </c>
      <c r="K144" s="92">
        <v>23</v>
      </c>
      <c r="L144" s="92">
        <v>21</v>
      </c>
      <c r="M144" s="92">
        <v>20</v>
      </c>
    </row>
    <row r="145" spans="1:15" ht="15" customHeight="1" thickBot="1" x14ac:dyDescent="0.3">
      <c r="A145" s="3"/>
      <c r="B145" s="269" t="s">
        <v>665</v>
      </c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</row>
    <row r="146" spans="1:15" ht="15" customHeight="1" x14ac:dyDescent="0.25">
      <c r="A146" s="3"/>
      <c r="B146" s="214">
        <v>40909</v>
      </c>
      <c r="C146" s="215">
        <v>40950</v>
      </c>
      <c r="D146" s="215">
        <v>40979</v>
      </c>
      <c r="E146" s="215">
        <v>41010</v>
      </c>
      <c r="F146" s="215">
        <v>41040</v>
      </c>
      <c r="G146" s="215">
        <v>41071</v>
      </c>
      <c r="H146" s="215">
        <v>41101</v>
      </c>
      <c r="I146" s="215">
        <v>41132</v>
      </c>
      <c r="J146" s="215">
        <v>41163</v>
      </c>
      <c r="K146" s="215">
        <v>41193</v>
      </c>
      <c r="L146" s="215">
        <v>41224</v>
      </c>
      <c r="M146" s="216">
        <v>41254</v>
      </c>
    </row>
    <row r="147" spans="1:15" ht="15" customHeight="1" x14ac:dyDescent="0.25">
      <c r="A147" s="3" t="s">
        <v>0</v>
      </c>
      <c r="B147" s="178">
        <v>5202</v>
      </c>
      <c r="C147" s="178">
        <v>5991</v>
      </c>
      <c r="D147" s="178">
        <v>5643</v>
      </c>
      <c r="E147" s="178">
        <v>4351</v>
      </c>
      <c r="F147" s="178">
        <v>5959</v>
      </c>
      <c r="G147" s="178">
        <v>5059</v>
      </c>
      <c r="H147" s="178">
        <v>3886</v>
      </c>
      <c r="I147" s="178">
        <v>4700</v>
      </c>
      <c r="J147" s="178">
        <v>4983</v>
      </c>
      <c r="K147" s="178">
        <v>4050</v>
      </c>
      <c r="L147" s="178">
        <v>4574</v>
      </c>
      <c r="M147" s="178">
        <v>3642</v>
      </c>
    </row>
    <row r="148" spans="1:15" ht="15" customHeight="1" x14ac:dyDescent="0.25">
      <c r="A148" s="3" t="s">
        <v>1</v>
      </c>
      <c r="B148" s="178">
        <v>2227</v>
      </c>
      <c r="C148" s="178">
        <v>2201</v>
      </c>
      <c r="D148" s="178">
        <v>2710</v>
      </c>
      <c r="E148" s="178">
        <v>2350</v>
      </c>
      <c r="F148" s="178">
        <v>2948</v>
      </c>
      <c r="G148" s="178">
        <v>3458</v>
      </c>
      <c r="H148" s="178">
        <v>2486</v>
      </c>
      <c r="I148" s="178">
        <v>1981</v>
      </c>
      <c r="J148" s="178">
        <v>2783</v>
      </c>
      <c r="K148" s="178">
        <v>2263</v>
      </c>
      <c r="L148" s="178">
        <v>2685</v>
      </c>
      <c r="M148" s="178">
        <v>2682</v>
      </c>
    </row>
    <row r="149" spans="1:15" ht="15" customHeight="1" x14ac:dyDescent="0.25">
      <c r="A149" s="25" t="s">
        <v>71</v>
      </c>
      <c r="B149" s="178">
        <v>2024</v>
      </c>
      <c r="C149" s="178">
        <v>2143</v>
      </c>
      <c r="D149" s="178">
        <v>1714</v>
      </c>
      <c r="E149" s="178">
        <v>1613</v>
      </c>
      <c r="F149" s="178">
        <v>1813</v>
      </c>
      <c r="G149" s="178">
        <v>1788</v>
      </c>
      <c r="H149" s="178">
        <v>1540</v>
      </c>
      <c r="I149" s="178">
        <v>1570</v>
      </c>
      <c r="J149" s="178">
        <v>1669</v>
      </c>
      <c r="K149" s="178">
        <v>1608</v>
      </c>
      <c r="L149" s="178">
        <v>1505</v>
      </c>
      <c r="M149" s="178">
        <v>1334</v>
      </c>
    </row>
    <row r="150" spans="1:15" ht="15" customHeight="1" x14ac:dyDescent="0.25">
      <c r="A150" s="3" t="s">
        <v>2</v>
      </c>
      <c r="B150" s="178">
        <v>744</v>
      </c>
      <c r="C150" s="178">
        <v>848</v>
      </c>
      <c r="D150" s="178">
        <v>936</v>
      </c>
      <c r="E150" s="178">
        <v>759</v>
      </c>
      <c r="F150" s="178">
        <v>947</v>
      </c>
      <c r="G150" s="178">
        <v>1054</v>
      </c>
      <c r="H150" s="178">
        <v>801</v>
      </c>
      <c r="I150" s="178">
        <v>731</v>
      </c>
      <c r="J150" s="178">
        <v>1035</v>
      </c>
      <c r="K150" s="178">
        <v>709</v>
      </c>
      <c r="L150" s="178">
        <v>775</v>
      </c>
      <c r="M150" s="178">
        <v>826</v>
      </c>
    </row>
    <row r="151" spans="1:15" ht="15" customHeight="1" x14ac:dyDescent="0.25">
      <c r="A151" s="3" t="s">
        <v>3</v>
      </c>
      <c r="B151" s="178">
        <v>1056</v>
      </c>
      <c r="C151" s="178">
        <v>1191</v>
      </c>
      <c r="D151" s="178">
        <v>1118</v>
      </c>
      <c r="E151" s="178">
        <v>1293</v>
      </c>
      <c r="F151" s="178">
        <v>1175</v>
      </c>
      <c r="G151" s="178">
        <v>1407</v>
      </c>
      <c r="H151" s="178">
        <v>1384</v>
      </c>
      <c r="I151" s="178">
        <v>1047</v>
      </c>
      <c r="J151" s="178">
        <v>1084</v>
      </c>
      <c r="K151" s="178">
        <v>973</v>
      </c>
      <c r="L151" s="178">
        <v>1091</v>
      </c>
      <c r="M151" s="248">
        <v>878</v>
      </c>
    </row>
    <row r="152" spans="1:15" ht="15" customHeight="1" x14ac:dyDescent="0.25">
      <c r="A152" s="25" t="s">
        <v>70</v>
      </c>
      <c r="B152" s="178">
        <v>365</v>
      </c>
      <c r="C152" s="178">
        <v>395</v>
      </c>
      <c r="D152" s="178">
        <v>395</v>
      </c>
      <c r="E152" s="178">
        <v>329</v>
      </c>
      <c r="F152" s="178">
        <v>404</v>
      </c>
      <c r="G152" s="178">
        <v>381</v>
      </c>
      <c r="H152" s="178">
        <v>324</v>
      </c>
      <c r="I152" s="178">
        <v>290</v>
      </c>
      <c r="J152" s="178">
        <v>374</v>
      </c>
      <c r="K152" s="178">
        <v>275</v>
      </c>
      <c r="L152" s="178">
        <v>415</v>
      </c>
      <c r="M152" s="178">
        <v>284</v>
      </c>
      <c r="O152" s="111"/>
    </row>
    <row r="153" spans="1:15" ht="15" customHeight="1" x14ac:dyDescent="0.25">
      <c r="A153" s="26" t="s">
        <v>13</v>
      </c>
      <c r="B153" s="237">
        <v>11619</v>
      </c>
      <c r="C153" s="237">
        <v>12768</v>
      </c>
      <c r="D153" s="237">
        <v>12516</v>
      </c>
      <c r="E153" s="237">
        <v>10694</v>
      </c>
      <c r="F153" s="237">
        <v>13245</v>
      </c>
      <c r="G153" s="237">
        <v>13147</v>
      </c>
      <c r="H153" s="237">
        <v>10421</v>
      </c>
      <c r="I153" s="237">
        <v>10320</v>
      </c>
      <c r="J153" s="237">
        <v>11928</v>
      </c>
      <c r="K153" s="237">
        <v>9878</v>
      </c>
      <c r="L153" s="237">
        <v>11045</v>
      </c>
      <c r="M153" s="237">
        <v>9645</v>
      </c>
    </row>
    <row r="154" spans="1:15" ht="15" customHeight="1" x14ac:dyDescent="0.25">
      <c r="A154" s="26"/>
    </row>
    <row r="155" spans="1:15" ht="15" customHeight="1" x14ac:dyDescent="0.25">
      <c r="A155" s="26"/>
    </row>
    <row r="156" spans="1:15" ht="15" customHeight="1" thickBot="1" x14ac:dyDescent="0.3">
      <c r="A156" s="3"/>
      <c r="B156" s="269" t="s">
        <v>666</v>
      </c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</row>
    <row r="157" spans="1:15" ht="15" customHeight="1" x14ac:dyDescent="0.25">
      <c r="A157" s="3"/>
      <c r="B157" s="214">
        <v>40909</v>
      </c>
      <c r="C157" s="215">
        <v>40950</v>
      </c>
      <c r="D157" s="215">
        <v>40979</v>
      </c>
      <c r="E157" s="215">
        <v>41010</v>
      </c>
      <c r="F157" s="215">
        <v>41040</v>
      </c>
      <c r="G157" s="215">
        <v>41071</v>
      </c>
      <c r="H157" s="215">
        <v>41101</v>
      </c>
      <c r="I157" s="215">
        <v>41132</v>
      </c>
      <c r="J157" s="215">
        <v>41163</v>
      </c>
      <c r="K157" s="215">
        <v>41193</v>
      </c>
      <c r="L157" s="215">
        <v>41224</v>
      </c>
      <c r="M157" s="216">
        <v>41254</v>
      </c>
    </row>
    <row r="158" spans="1:15" ht="15" customHeight="1" x14ac:dyDescent="0.25">
      <c r="A158" s="3" t="s">
        <v>0</v>
      </c>
      <c r="B158" s="178">
        <v>4858</v>
      </c>
      <c r="C158" s="178">
        <v>4888</v>
      </c>
      <c r="D158" s="178">
        <v>5613</v>
      </c>
      <c r="E158" s="178">
        <v>5323</v>
      </c>
      <c r="F158" s="178">
        <v>5333</v>
      </c>
      <c r="G158" s="178">
        <v>5136</v>
      </c>
      <c r="H158" s="178">
        <v>4984</v>
      </c>
      <c r="I158" s="178">
        <v>4553</v>
      </c>
      <c r="J158" s="178">
        <v>4514</v>
      </c>
      <c r="K158" s="178">
        <v>4552</v>
      </c>
      <c r="L158" s="178">
        <v>4506</v>
      </c>
      <c r="M158" s="178">
        <v>4094</v>
      </c>
    </row>
    <row r="159" spans="1:15" ht="15" customHeight="1" x14ac:dyDescent="0.25">
      <c r="A159" s="3" t="s">
        <v>1</v>
      </c>
      <c r="B159" s="178">
        <v>2751</v>
      </c>
      <c r="C159" s="178">
        <v>2419</v>
      </c>
      <c r="D159" s="178">
        <v>2390</v>
      </c>
      <c r="E159" s="178">
        <v>2428</v>
      </c>
      <c r="F159" s="178">
        <v>2674</v>
      </c>
      <c r="G159" s="178">
        <v>2919</v>
      </c>
      <c r="H159" s="178">
        <v>2963</v>
      </c>
      <c r="I159" s="178">
        <v>2621</v>
      </c>
      <c r="J159" s="178">
        <v>2391</v>
      </c>
      <c r="K159" s="178">
        <v>2315</v>
      </c>
      <c r="L159" s="178">
        <v>2560</v>
      </c>
      <c r="M159" s="178">
        <v>2532</v>
      </c>
    </row>
    <row r="160" spans="1:15" ht="15" customHeight="1" x14ac:dyDescent="0.25">
      <c r="A160" s="25" t="s">
        <v>71</v>
      </c>
      <c r="B160" s="178">
        <v>1749</v>
      </c>
      <c r="C160" s="178">
        <v>1854</v>
      </c>
      <c r="D160" s="178">
        <v>1952</v>
      </c>
      <c r="E160" s="178">
        <v>1816</v>
      </c>
      <c r="F160" s="178">
        <v>1715</v>
      </c>
      <c r="G160" s="178">
        <v>1741</v>
      </c>
      <c r="H160" s="178">
        <v>1716</v>
      </c>
      <c r="I160" s="178">
        <v>1631</v>
      </c>
      <c r="J160" s="178">
        <v>1590</v>
      </c>
      <c r="K160" s="178">
        <v>1613</v>
      </c>
      <c r="L160" s="178">
        <v>1593</v>
      </c>
      <c r="M160" s="178">
        <v>1489</v>
      </c>
    </row>
    <row r="161" spans="1:14" ht="15" customHeight="1" x14ac:dyDescent="0.25">
      <c r="A161" s="3" t="s">
        <v>2</v>
      </c>
      <c r="B161" s="178">
        <v>760</v>
      </c>
      <c r="C161" s="178">
        <v>771</v>
      </c>
      <c r="D161" s="178">
        <v>846</v>
      </c>
      <c r="E161" s="178">
        <v>849</v>
      </c>
      <c r="F161" s="178">
        <v>882</v>
      </c>
      <c r="G161" s="178">
        <v>920</v>
      </c>
      <c r="H161" s="178">
        <v>934</v>
      </c>
      <c r="I161" s="178">
        <v>858</v>
      </c>
      <c r="J161" s="178">
        <v>846</v>
      </c>
      <c r="K161" s="178">
        <v>812</v>
      </c>
      <c r="L161" s="178">
        <v>829</v>
      </c>
      <c r="M161" s="178">
        <v>767</v>
      </c>
    </row>
    <row r="162" spans="1:14" ht="15" customHeight="1" x14ac:dyDescent="0.25">
      <c r="A162" s="3" t="s">
        <v>3</v>
      </c>
      <c r="B162" s="178">
        <v>995</v>
      </c>
      <c r="C162" s="178">
        <v>1019</v>
      </c>
      <c r="D162" s="178">
        <v>1122</v>
      </c>
      <c r="E162" s="178">
        <v>1200</v>
      </c>
      <c r="F162" s="178">
        <v>1194</v>
      </c>
      <c r="G162" s="178">
        <v>1288</v>
      </c>
      <c r="H162" s="178">
        <v>1319</v>
      </c>
      <c r="I162" s="178">
        <v>1272</v>
      </c>
      <c r="J162" s="178">
        <v>1171</v>
      </c>
      <c r="K162" s="178">
        <v>1032</v>
      </c>
      <c r="L162" s="178">
        <v>1045</v>
      </c>
      <c r="M162" s="248">
        <v>982</v>
      </c>
    </row>
    <row r="163" spans="1:14" ht="15" customHeight="1" x14ac:dyDescent="0.25">
      <c r="A163" s="25" t="s">
        <v>70</v>
      </c>
      <c r="B163" s="178">
        <v>335</v>
      </c>
      <c r="C163" s="178">
        <v>342</v>
      </c>
      <c r="D163" s="178">
        <v>385</v>
      </c>
      <c r="E163" s="178">
        <v>373</v>
      </c>
      <c r="F163" s="178">
        <v>377</v>
      </c>
      <c r="G163" s="178">
        <v>372</v>
      </c>
      <c r="H163" s="178">
        <v>370</v>
      </c>
      <c r="I163" s="178">
        <v>330</v>
      </c>
      <c r="J163" s="178">
        <v>327</v>
      </c>
      <c r="K163" s="178">
        <v>309</v>
      </c>
      <c r="L163" s="178">
        <v>352</v>
      </c>
      <c r="M163" s="178">
        <v>324</v>
      </c>
    </row>
    <row r="164" spans="1:14" ht="15" customHeight="1" x14ac:dyDescent="0.25">
      <c r="A164" s="26" t="s">
        <v>13</v>
      </c>
      <c r="B164" s="237">
        <v>11449</v>
      </c>
      <c r="C164" s="237">
        <v>11294</v>
      </c>
      <c r="D164" s="198">
        <v>12308</v>
      </c>
      <c r="E164" s="198">
        <v>11989</v>
      </c>
      <c r="F164" s="198">
        <v>12174</v>
      </c>
      <c r="G164" s="198">
        <v>12376</v>
      </c>
      <c r="H164" s="198">
        <v>12286</v>
      </c>
      <c r="I164" s="198">
        <v>11266</v>
      </c>
      <c r="J164" s="198">
        <v>10839</v>
      </c>
      <c r="K164" s="198">
        <v>10634</v>
      </c>
      <c r="L164" s="198">
        <v>10885</v>
      </c>
      <c r="M164" s="237">
        <v>10188</v>
      </c>
    </row>
    <row r="165" spans="1:14" ht="15" customHeight="1" x14ac:dyDescent="0.25">
      <c r="A165" s="26"/>
    </row>
    <row r="166" spans="1:14" ht="15" customHeight="1" x14ac:dyDescent="0.25">
      <c r="A166" s="3"/>
    </row>
    <row r="167" spans="1:14" ht="15" customHeight="1" thickBot="1" x14ac:dyDescent="0.3">
      <c r="A167" s="3"/>
      <c r="B167" s="269" t="s">
        <v>667</v>
      </c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</row>
    <row r="168" spans="1:14" ht="15" customHeight="1" x14ac:dyDescent="0.25">
      <c r="A168" s="3"/>
      <c r="B168" s="214">
        <v>40909</v>
      </c>
      <c r="C168" s="215">
        <v>40950</v>
      </c>
      <c r="D168" s="215">
        <v>40979</v>
      </c>
      <c r="E168" s="215">
        <v>41010</v>
      </c>
      <c r="F168" s="215">
        <v>41040</v>
      </c>
      <c r="G168" s="215">
        <v>41071</v>
      </c>
      <c r="H168" s="215">
        <v>41101</v>
      </c>
      <c r="I168" s="215">
        <v>41132</v>
      </c>
      <c r="J168" s="215">
        <v>41163</v>
      </c>
      <c r="K168" s="215">
        <v>41193</v>
      </c>
      <c r="L168" s="215">
        <v>41224</v>
      </c>
      <c r="M168" s="216">
        <v>41254</v>
      </c>
    </row>
    <row r="169" spans="1:14" ht="15" customHeight="1" x14ac:dyDescent="0.25">
      <c r="A169" s="3" t="s">
        <v>0</v>
      </c>
      <c r="B169" s="9">
        <v>0.48099999999999998</v>
      </c>
      <c r="C169" s="9">
        <v>0.48</v>
      </c>
      <c r="D169" s="9">
        <v>0.47499999999999998</v>
      </c>
      <c r="E169" s="9">
        <v>0.48399999999999999</v>
      </c>
      <c r="F169" s="9">
        <v>0.48599999999999999</v>
      </c>
      <c r="G169" s="9">
        <v>0.48499999999999999</v>
      </c>
      <c r="H169" s="9">
        <v>0.47699999999999998</v>
      </c>
      <c r="I169" s="9">
        <v>0.47799999999999998</v>
      </c>
      <c r="J169" s="9">
        <v>0.48099999999999998</v>
      </c>
      <c r="K169" s="9">
        <v>0.48299999999999998</v>
      </c>
      <c r="L169" s="9">
        <v>0.49</v>
      </c>
      <c r="M169" s="9">
        <v>0.49399999999999999</v>
      </c>
      <c r="N169" s="244"/>
    </row>
    <row r="170" spans="1:14" ht="15" customHeight="1" x14ac:dyDescent="0.25">
      <c r="A170" s="3" t="s">
        <v>1</v>
      </c>
      <c r="B170" s="9">
        <v>0.69699999999999995</v>
      </c>
      <c r="C170" s="9">
        <v>0.69099999999999995</v>
      </c>
      <c r="D170" s="9">
        <v>0.69199999999999995</v>
      </c>
      <c r="E170" s="9">
        <v>0.69099999999999995</v>
      </c>
      <c r="F170" s="9">
        <v>0.68700000000000006</v>
      </c>
      <c r="G170" s="9">
        <v>0.67400000000000004</v>
      </c>
      <c r="H170" s="9">
        <v>0.67</v>
      </c>
      <c r="I170" s="9">
        <v>0.66700000000000004</v>
      </c>
      <c r="J170" s="9">
        <v>0.68500000000000005</v>
      </c>
      <c r="K170" s="9">
        <v>0.68500000000000005</v>
      </c>
      <c r="L170" s="9">
        <v>0.69199999999999995</v>
      </c>
      <c r="M170" s="9">
        <v>0.69699999999999995</v>
      </c>
      <c r="N170" s="244"/>
    </row>
    <row r="171" spans="1:14" ht="15" customHeight="1" x14ac:dyDescent="0.25">
      <c r="A171" s="25" t="s">
        <v>71</v>
      </c>
      <c r="B171" s="9">
        <v>1.5469999999999999</v>
      </c>
      <c r="C171" s="9">
        <v>1.544</v>
      </c>
      <c r="D171" s="9">
        <v>1.5169999999999999</v>
      </c>
      <c r="E171" s="9">
        <v>1.5069999999999999</v>
      </c>
      <c r="F171" s="9">
        <v>1.502</v>
      </c>
      <c r="G171" s="9">
        <v>1.496</v>
      </c>
      <c r="H171" s="9">
        <v>1.4770000000000001</v>
      </c>
      <c r="I171" s="9">
        <v>1.4610000000000001</v>
      </c>
      <c r="J171" s="9">
        <v>1.4730000000000001</v>
      </c>
      <c r="K171" s="9">
        <v>1.472</v>
      </c>
      <c r="L171" s="9">
        <v>1.488</v>
      </c>
      <c r="M171" s="9">
        <v>1.4870000000000001</v>
      </c>
      <c r="N171" s="244"/>
    </row>
    <row r="172" spans="1:14" ht="15" customHeight="1" x14ac:dyDescent="0.25">
      <c r="A172" s="3" t="s">
        <v>2</v>
      </c>
      <c r="B172" s="9">
        <v>0.84099999999999997</v>
      </c>
      <c r="C172" s="9">
        <v>0.83699999999999997</v>
      </c>
      <c r="D172" s="9">
        <v>0.84099999999999997</v>
      </c>
      <c r="E172" s="9">
        <v>0.83499999999999996</v>
      </c>
      <c r="F172" s="9">
        <v>0.82099999999999995</v>
      </c>
      <c r="G172" s="9">
        <v>0.80700000000000005</v>
      </c>
      <c r="H172" s="9">
        <v>0.79</v>
      </c>
      <c r="I172" s="9">
        <v>0.79300000000000004</v>
      </c>
      <c r="J172" s="9">
        <v>0.80800000000000005</v>
      </c>
      <c r="K172" s="9">
        <v>0.82099999999999995</v>
      </c>
      <c r="L172" s="9">
        <v>0.82</v>
      </c>
      <c r="M172" s="9">
        <v>0.83499999999999996</v>
      </c>
      <c r="N172" s="244"/>
    </row>
    <row r="173" spans="1:14" ht="15" customHeight="1" x14ac:dyDescent="0.25">
      <c r="A173" s="3" t="s">
        <v>3</v>
      </c>
      <c r="B173" s="9">
        <v>1.2230000000000001</v>
      </c>
      <c r="C173" s="9">
        <v>1.206</v>
      </c>
      <c r="D173" s="9">
        <v>1.216</v>
      </c>
      <c r="E173" s="9">
        <v>1.232</v>
      </c>
      <c r="F173" s="9">
        <v>1.2470000000000001</v>
      </c>
      <c r="G173" s="9">
        <v>1.264</v>
      </c>
      <c r="H173" s="9">
        <v>1.282</v>
      </c>
      <c r="I173" s="9">
        <v>1.294</v>
      </c>
      <c r="J173" s="9">
        <v>1.3009999999999999</v>
      </c>
      <c r="K173" s="9">
        <v>1.2909999999999999</v>
      </c>
      <c r="L173" s="9">
        <v>1.2929999999999999</v>
      </c>
      <c r="M173" s="9">
        <v>1.298</v>
      </c>
      <c r="N173" s="244"/>
    </row>
    <row r="174" spans="1:14" ht="15" customHeight="1" x14ac:dyDescent="0.25">
      <c r="A174" s="25" t="s">
        <v>70</v>
      </c>
      <c r="B174" s="9">
        <v>1.6970000000000001</v>
      </c>
      <c r="C174" s="9">
        <v>1.639</v>
      </c>
      <c r="D174" s="9">
        <v>1.647</v>
      </c>
      <c r="E174" s="9">
        <v>1.6479999999999999</v>
      </c>
      <c r="F174" s="9">
        <v>1.649</v>
      </c>
      <c r="G174" s="9">
        <v>1.649</v>
      </c>
      <c r="H174" s="9">
        <v>1.6439999999999999</v>
      </c>
      <c r="I174" s="9">
        <v>1.657</v>
      </c>
      <c r="J174" s="9">
        <v>1.6930000000000001</v>
      </c>
      <c r="K174" s="9">
        <v>1.7230000000000001</v>
      </c>
      <c r="L174" s="9">
        <v>1.7150000000000001</v>
      </c>
      <c r="M174" s="9">
        <v>1.7090000000000001</v>
      </c>
      <c r="N174" s="245"/>
    </row>
    <row r="175" spans="1:14" ht="15" customHeight="1" x14ac:dyDescent="0.25">
      <c r="A175" s="27" t="s">
        <v>13</v>
      </c>
      <c r="B175" s="199">
        <v>0.82</v>
      </c>
      <c r="C175" s="199">
        <v>0.82499999999999996</v>
      </c>
      <c r="D175" s="199">
        <v>0.81100000000000005</v>
      </c>
      <c r="E175" s="199">
        <v>0.81699999999999995</v>
      </c>
      <c r="F175" s="199">
        <v>0.80800000000000005</v>
      </c>
      <c r="G175" s="199">
        <v>0.81200000000000006</v>
      </c>
      <c r="H175" s="199">
        <v>0.80900000000000005</v>
      </c>
      <c r="I175" s="199">
        <v>0.81499999999999995</v>
      </c>
      <c r="J175" s="199">
        <v>0.82199999999999995</v>
      </c>
      <c r="K175" s="199">
        <v>0.81699999999999995</v>
      </c>
      <c r="L175" s="199">
        <v>0.82499999999999996</v>
      </c>
      <c r="M175" s="199">
        <v>0.83099999999999996</v>
      </c>
      <c r="N175" s="246"/>
    </row>
    <row r="176" spans="1:14" ht="15" customHeight="1" x14ac:dyDescent="0.25">
      <c r="A176" s="27"/>
    </row>
    <row r="177" spans="1:13" ht="15" customHeight="1" x14ac:dyDescent="0.25">
      <c r="A177" s="3"/>
      <c r="E177" s="111"/>
    </row>
    <row r="178" spans="1:13" ht="15" customHeight="1" thickBot="1" x14ac:dyDescent="0.3">
      <c r="A178" s="3"/>
      <c r="B178" s="269" t="s">
        <v>668</v>
      </c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</row>
    <row r="179" spans="1:13" ht="15" customHeight="1" x14ac:dyDescent="0.25">
      <c r="A179" s="3"/>
      <c r="B179" s="214">
        <v>40909</v>
      </c>
      <c r="C179" s="215">
        <v>40950</v>
      </c>
      <c r="D179" s="215">
        <v>40979</v>
      </c>
      <c r="E179" s="215">
        <v>41010</v>
      </c>
      <c r="F179" s="215">
        <v>41040</v>
      </c>
      <c r="G179" s="215">
        <v>41071</v>
      </c>
      <c r="H179" s="215">
        <v>41101</v>
      </c>
      <c r="I179" s="215">
        <v>41132</v>
      </c>
      <c r="J179" s="215">
        <v>41163</v>
      </c>
      <c r="K179" s="215">
        <v>41193</v>
      </c>
      <c r="L179" s="215">
        <v>41224</v>
      </c>
      <c r="M179" s="216">
        <v>41254</v>
      </c>
    </row>
    <row r="180" spans="1:13" ht="15" customHeight="1" x14ac:dyDescent="0.25">
      <c r="A180" s="3" t="s">
        <v>33</v>
      </c>
      <c r="B180" s="178">
        <v>9492</v>
      </c>
      <c r="C180" s="178">
        <v>10545</v>
      </c>
      <c r="D180" s="178">
        <v>10464</v>
      </c>
      <c r="E180" s="178">
        <v>9095</v>
      </c>
      <c r="F180" s="178">
        <v>11308</v>
      </c>
      <c r="G180" s="178">
        <v>11348</v>
      </c>
      <c r="H180" s="178">
        <v>8841</v>
      </c>
      <c r="I180" s="178">
        <v>8850</v>
      </c>
      <c r="J180" s="178">
        <v>10330</v>
      </c>
      <c r="K180" s="178">
        <v>8556</v>
      </c>
      <c r="L180" s="178">
        <v>9670</v>
      </c>
      <c r="M180" s="178">
        <v>8482</v>
      </c>
    </row>
    <row r="181" spans="1:13" ht="15" customHeight="1" x14ac:dyDescent="0.25">
      <c r="A181" s="3" t="s">
        <v>34</v>
      </c>
      <c r="B181" s="178">
        <v>1336</v>
      </c>
      <c r="C181" s="178">
        <v>1374</v>
      </c>
      <c r="D181" s="178">
        <v>1335</v>
      </c>
      <c r="E181" s="178">
        <v>969</v>
      </c>
      <c r="F181" s="178">
        <v>1224</v>
      </c>
      <c r="G181" s="178">
        <v>1128</v>
      </c>
      <c r="H181" s="178">
        <v>1051</v>
      </c>
      <c r="I181" s="178">
        <v>913</v>
      </c>
      <c r="J181" s="178">
        <v>980</v>
      </c>
      <c r="K181" s="178">
        <v>798</v>
      </c>
      <c r="L181" s="178">
        <v>795</v>
      </c>
      <c r="M181" s="178">
        <v>649</v>
      </c>
    </row>
    <row r="182" spans="1:13" ht="15" customHeight="1" x14ac:dyDescent="0.25">
      <c r="A182" s="3" t="s">
        <v>19</v>
      </c>
      <c r="B182" s="178">
        <v>208</v>
      </c>
      <c r="C182" s="178">
        <v>225</v>
      </c>
      <c r="D182" s="178">
        <v>252</v>
      </c>
      <c r="E182" s="178">
        <v>219</v>
      </c>
      <c r="F182" s="178">
        <v>225</v>
      </c>
      <c r="G182" s="178">
        <v>271</v>
      </c>
      <c r="H182" s="178">
        <v>198</v>
      </c>
      <c r="I182" s="178">
        <v>185</v>
      </c>
      <c r="J182" s="178">
        <v>248</v>
      </c>
      <c r="K182" s="178">
        <v>188</v>
      </c>
      <c r="L182" s="178">
        <v>229</v>
      </c>
      <c r="M182" s="178">
        <v>214</v>
      </c>
    </row>
    <row r="183" spans="1:13" ht="15" customHeight="1" x14ac:dyDescent="0.25">
      <c r="A183" s="26" t="s">
        <v>35</v>
      </c>
      <c r="B183" s="237">
        <v>11037</v>
      </c>
      <c r="C183" s="237">
        <v>12144</v>
      </c>
      <c r="D183" s="237">
        <v>12052</v>
      </c>
      <c r="E183" s="237">
        <v>10282</v>
      </c>
      <c r="F183" s="237">
        <v>12757</v>
      </c>
      <c r="G183" s="237">
        <v>12747</v>
      </c>
      <c r="H183" s="237">
        <v>10091</v>
      </c>
      <c r="I183" s="237">
        <v>9947</v>
      </c>
      <c r="J183" s="237">
        <v>11558</v>
      </c>
      <c r="K183" s="237">
        <v>9453</v>
      </c>
      <c r="L183" s="237">
        <v>10694</v>
      </c>
      <c r="M183" s="237">
        <v>9345</v>
      </c>
    </row>
    <row r="184" spans="1:13" ht="15" customHeight="1" x14ac:dyDescent="0.25">
      <c r="A184" s="3" t="s">
        <v>10</v>
      </c>
      <c r="B184" s="178">
        <v>582</v>
      </c>
      <c r="C184" s="178">
        <v>624</v>
      </c>
      <c r="D184" s="178">
        <v>464</v>
      </c>
      <c r="E184" s="178">
        <v>412</v>
      </c>
      <c r="F184" s="178">
        <v>489</v>
      </c>
      <c r="G184" s="178">
        <v>400</v>
      </c>
      <c r="H184" s="178">
        <v>330</v>
      </c>
      <c r="I184" s="178">
        <v>373</v>
      </c>
      <c r="J184" s="178">
        <v>370</v>
      </c>
      <c r="K184" s="178">
        <v>335</v>
      </c>
      <c r="L184" s="178">
        <v>351</v>
      </c>
      <c r="M184" s="178">
        <v>300</v>
      </c>
    </row>
    <row r="185" spans="1:13" ht="15" customHeight="1" x14ac:dyDescent="0.25">
      <c r="A185" s="27" t="s">
        <v>32</v>
      </c>
      <c r="B185" s="237">
        <v>11619</v>
      </c>
      <c r="C185" s="237">
        <v>12768</v>
      </c>
      <c r="D185" s="198">
        <v>12516</v>
      </c>
      <c r="E185" s="198">
        <v>10694</v>
      </c>
      <c r="F185" s="198">
        <v>13245</v>
      </c>
      <c r="G185" s="198">
        <v>13147</v>
      </c>
      <c r="H185" s="198">
        <v>10421</v>
      </c>
      <c r="I185" s="198">
        <v>10320</v>
      </c>
      <c r="J185" s="198">
        <v>11928</v>
      </c>
      <c r="K185" s="198">
        <v>9878</v>
      </c>
      <c r="L185" s="198">
        <v>11045</v>
      </c>
      <c r="M185" s="198">
        <v>9645</v>
      </c>
    </row>
    <row r="186" spans="1:13" ht="15" customHeight="1" x14ac:dyDescent="0.25">
      <c r="A186" s="27"/>
      <c r="B186" s="206"/>
      <c r="C186" s="206"/>
      <c r="D186" s="206"/>
      <c r="E186" s="206"/>
      <c r="F186" s="206"/>
      <c r="G186" s="206"/>
      <c r="H186" s="206"/>
      <c r="I186" s="239"/>
      <c r="J186" s="206"/>
      <c r="K186" s="206"/>
      <c r="L186" s="206"/>
      <c r="M186" s="206"/>
    </row>
    <row r="187" spans="1:13" ht="15" customHeight="1" thickBot="1" x14ac:dyDescent="0.3">
      <c r="A187" s="3"/>
      <c r="B187" s="269" t="s">
        <v>669</v>
      </c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</row>
    <row r="188" spans="1:13" ht="15" customHeight="1" x14ac:dyDescent="0.25">
      <c r="A188" s="3"/>
      <c r="B188" s="214">
        <v>40909</v>
      </c>
      <c r="C188" s="215">
        <v>40950</v>
      </c>
      <c r="D188" s="215">
        <v>40979</v>
      </c>
      <c r="E188" s="215">
        <v>41010</v>
      </c>
      <c r="F188" s="215">
        <v>41040</v>
      </c>
      <c r="G188" s="215">
        <v>41071</v>
      </c>
      <c r="H188" s="215">
        <v>41101</v>
      </c>
      <c r="I188" s="215">
        <v>41132</v>
      </c>
      <c r="J188" s="215">
        <v>41163</v>
      </c>
      <c r="K188" s="215">
        <v>41193</v>
      </c>
      <c r="L188" s="215">
        <v>41224</v>
      </c>
      <c r="M188" s="216">
        <v>41254</v>
      </c>
    </row>
    <row r="189" spans="1:13" ht="15" customHeight="1" x14ac:dyDescent="0.25">
      <c r="A189" s="3" t="s">
        <v>31</v>
      </c>
      <c r="B189" s="9">
        <v>0.75</v>
      </c>
      <c r="C189" s="9">
        <v>0.746</v>
      </c>
      <c r="D189" s="9">
        <v>0.73699999999999999</v>
      </c>
      <c r="E189" s="9">
        <v>0.749</v>
      </c>
      <c r="F189" s="9">
        <v>0.747</v>
      </c>
      <c r="G189" s="9">
        <v>0.75</v>
      </c>
      <c r="H189" s="9">
        <v>0.747</v>
      </c>
      <c r="I189" s="9">
        <v>0.753</v>
      </c>
      <c r="J189" s="9">
        <v>0.75700000000000001</v>
      </c>
      <c r="K189" s="9">
        <v>0.752</v>
      </c>
      <c r="L189" s="9">
        <v>0.76200000000000001</v>
      </c>
      <c r="M189" s="9">
        <v>0.77100000000000002</v>
      </c>
    </row>
    <row r="190" spans="1:13" ht="15" customHeight="1" x14ac:dyDescent="0.25">
      <c r="A190" s="3" t="s">
        <v>10</v>
      </c>
      <c r="B190" s="9">
        <v>2.33</v>
      </c>
      <c r="C190" s="9">
        <v>2.4239999999999999</v>
      </c>
      <c r="D190" s="9">
        <v>2.3879999999999999</v>
      </c>
      <c r="E190" s="9">
        <v>2.3809999999999998</v>
      </c>
      <c r="F190" s="9">
        <v>2.3940000000000001</v>
      </c>
      <c r="G190" s="9">
        <v>2.5099999999999998</v>
      </c>
      <c r="H190" s="9">
        <v>2.6059999999999999</v>
      </c>
      <c r="I190" s="9">
        <v>2.65</v>
      </c>
      <c r="J190" s="9">
        <v>2.7189999999999999</v>
      </c>
      <c r="K190" s="9">
        <v>2.7</v>
      </c>
      <c r="L190" s="9">
        <v>2.7269999999999999</v>
      </c>
      <c r="M190" s="9">
        <v>2.6459999999999999</v>
      </c>
    </row>
    <row r="191" spans="1:13" ht="15" customHeight="1" x14ac:dyDescent="0.25">
      <c r="A191" s="27" t="s">
        <v>32</v>
      </c>
      <c r="B191" s="199">
        <v>0.82</v>
      </c>
      <c r="C191" s="199">
        <v>0.82499999999999996</v>
      </c>
      <c r="D191" s="199">
        <v>0.81100000000000005</v>
      </c>
      <c r="E191" s="199">
        <v>0.81699999999999995</v>
      </c>
      <c r="F191" s="199">
        <v>0.80800000000000005</v>
      </c>
      <c r="G191" s="199">
        <v>0.81200000000000006</v>
      </c>
      <c r="H191" s="199">
        <v>0.80900000000000005</v>
      </c>
      <c r="I191" s="199">
        <v>0.81499999999999995</v>
      </c>
      <c r="J191" s="199">
        <v>0.82199999999999995</v>
      </c>
      <c r="K191" s="199">
        <v>0.81699999999999995</v>
      </c>
      <c r="L191" s="199">
        <v>0.82499999999999996</v>
      </c>
      <c r="M191" s="199">
        <v>0.83099999999999996</v>
      </c>
    </row>
    <row r="192" spans="1:13" ht="25.5" customHeight="1" x14ac:dyDescent="0.25">
      <c r="A192" s="267" t="s">
        <v>674</v>
      </c>
      <c r="B192" s="267"/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</row>
    <row r="193" spans="1:26" ht="22.5" customHeight="1" x14ac:dyDescent="0.25">
      <c r="A193" s="207">
        <v>2011</v>
      </c>
      <c r="B193" s="268" t="s">
        <v>664</v>
      </c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</row>
    <row r="194" spans="1:26" x14ac:dyDescent="0.25">
      <c r="A194" s="8" t="s">
        <v>72</v>
      </c>
      <c r="B194" s="92">
        <v>20</v>
      </c>
      <c r="C194" s="92">
        <v>19</v>
      </c>
      <c r="D194" s="92">
        <v>23</v>
      </c>
      <c r="E194" s="92">
        <v>20</v>
      </c>
      <c r="F194" s="92">
        <v>21</v>
      </c>
      <c r="G194" s="92">
        <v>22</v>
      </c>
      <c r="H194" s="92">
        <v>20</v>
      </c>
      <c r="I194" s="92">
        <v>23</v>
      </c>
      <c r="J194" s="92">
        <v>21</v>
      </c>
      <c r="K194" s="92">
        <v>21</v>
      </c>
      <c r="L194" s="92">
        <v>21</v>
      </c>
      <c r="M194" s="92">
        <v>21</v>
      </c>
    </row>
    <row r="195" spans="1:26" ht="15.75" thickBot="1" x14ac:dyDescent="0.3">
      <c r="A195" s="3"/>
      <c r="B195" s="269" t="s">
        <v>665</v>
      </c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</row>
    <row r="196" spans="1:26" ht="15" customHeight="1" x14ac:dyDescent="0.25">
      <c r="A196" s="3"/>
      <c r="B196" s="214">
        <v>40544</v>
      </c>
      <c r="C196" s="215">
        <v>40585</v>
      </c>
      <c r="D196" s="215">
        <v>40613</v>
      </c>
      <c r="E196" s="215">
        <v>40644</v>
      </c>
      <c r="F196" s="215">
        <v>40674</v>
      </c>
      <c r="G196" s="215">
        <v>40705</v>
      </c>
      <c r="H196" s="215">
        <v>40735</v>
      </c>
      <c r="I196" s="215">
        <v>40766</v>
      </c>
      <c r="J196" s="215">
        <v>40797</v>
      </c>
      <c r="K196" s="215">
        <v>40827</v>
      </c>
      <c r="L196" s="215">
        <v>40858</v>
      </c>
      <c r="M196" s="216">
        <v>40888</v>
      </c>
    </row>
    <row r="197" spans="1:26" x14ac:dyDescent="0.25">
      <c r="A197" s="3" t="s">
        <v>0</v>
      </c>
      <c r="B197" s="178">
        <v>5312</v>
      </c>
      <c r="C197" s="178">
        <v>7368</v>
      </c>
      <c r="D197" s="178">
        <v>6611</v>
      </c>
      <c r="E197" s="178">
        <v>5734</v>
      </c>
      <c r="F197" s="178">
        <v>6494</v>
      </c>
      <c r="G197" s="178">
        <v>7056</v>
      </c>
      <c r="H197" s="178">
        <v>6121</v>
      </c>
      <c r="I197" s="178">
        <v>7979</v>
      </c>
      <c r="J197" s="178">
        <v>5296</v>
      </c>
      <c r="K197" s="178">
        <v>4799</v>
      </c>
      <c r="L197" s="178">
        <v>5850</v>
      </c>
      <c r="M197" s="178">
        <v>3539</v>
      </c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spans="1:26" x14ac:dyDescent="0.25">
      <c r="A198" s="3" t="s">
        <v>1</v>
      </c>
      <c r="B198" s="178">
        <v>2553</v>
      </c>
      <c r="C198" s="178">
        <v>2554</v>
      </c>
      <c r="D198" s="178">
        <v>3504</v>
      </c>
      <c r="E198" s="178">
        <v>2224</v>
      </c>
      <c r="F198" s="178">
        <v>2735</v>
      </c>
      <c r="G198" s="178">
        <v>3504</v>
      </c>
      <c r="H198" s="178">
        <v>2883</v>
      </c>
      <c r="I198" s="178">
        <v>4726</v>
      </c>
      <c r="J198" s="178">
        <v>4392</v>
      </c>
      <c r="K198" s="178">
        <v>3439</v>
      </c>
      <c r="L198" s="178">
        <v>3190</v>
      </c>
      <c r="M198" s="178">
        <v>2811</v>
      </c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spans="1:26" x14ac:dyDescent="0.25">
      <c r="A199" s="25" t="s">
        <v>71</v>
      </c>
      <c r="B199" s="178">
        <v>2011</v>
      </c>
      <c r="C199" s="178">
        <v>2150</v>
      </c>
      <c r="D199" s="178">
        <v>1794</v>
      </c>
      <c r="E199" s="178">
        <v>1679</v>
      </c>
      <c r="F199" s="178">
        <v>1826</v>
      </c>
      <c r="G199" s="178">
        <v>1761</v>
      </c>
      <c r="H199" s="178">
        <v>1447</v>
      </c>
      <c r="I199" s="178">
        <v>1848</v>
      </c>
      <c r="J199" s="178">
        <v>1688</v>
      </c>
      <c r="K199" s="178">
        <v>1876</v>
      </c>
      <c r="L199" s="178">
        <v>1821</v>
      </c>
      <c r="M199" s="178">
        <v>1416</v>
      </c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x14ac:dyDescent="0.25">
      <c r="A200" s="3" t="s">
        <v>2</v>
      </c>
      <c r="B200" s="178">
        <v>939</v>
      </c>
      <c r="C200" s="178">
        <v>933</v>
      </c>
      <c r="D200" s="178">
        <v>1003</v>
      </c>
      <c r="E200" s="178">
        <v>796</v>
      </c>
      <c r="F200" s="178">
        <v>972</v>
      </c>
      <c r="G200" s="178">
        <v>977</v>
      </c>
      <c r="H200" s="178">
        <v>885</v>
      </c>
      <c r="I200" s="178">
        <v>991</v>
      </c>
      <c r="J200" s="178">
        <v>1083</v>
      </c>
      <c r="K200" s="178">
        <v>926</v>
      </c>
      <c r="L200" s="178">
        <v>811</v>
      </c>
      <c r="M200" s="178">
        <v>724</v>
      </c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x14ac:dyDescent="0.25">
      <c r="A201" s="3" t="s">
        <v>3</v>
      </c>
      <c r="B201" s="178">
        <v>1056</v>
      </c>
      <c r="C201" s="178">
        <v>1315</v>
      </c>
      <c r="D201" s="178">
        <v>1108</v>
      </c>
      <c r="E201" s="178">
        <v>1284</v>
      </c>
      <c r="F201" s="178">
        <v>967</v>
      </c>
      <c r="G201" s="178">
        <v>1228</v>
      </c>
      <c r="H201" s="178">
        <v>955</v>
      </c>
      <c r="I201" s="178">
        <v>1030</v>
      </c>
      <c r="J201" s="178">
        <v>1107</v>
      </c>
      <c r="K201" s="178">
        <v>1078</v>
      </c>
      <c r="L201" s="178">
        <v>1112</v>
      </c>
      <c r="M201" s="178">
        <v>821</v>
      </c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x14ac:dyDescent="0.25">
      <c r="A202" s="25" t="s">
        <v>70</v>
      </c>
      <c r="B202" s="178">
        <v>412</v>
      </c>
      <c r="C202" s="178">
        <v>352</v>
      </c>
      <c r="D202" s="178">
        <v>366</v>
      </c>
      <c r="E202" s="178">
        <v>424</v>
      </c>
      <c r="F202" s="178">
        <v>463</v>
      </c>
      <c r="G202" s="178">
        <v>326</v>
      </c>
      <c r="H202" s="178">
        <v>377</v>
      </c>
      <c r="I202" s="178">
        <v>522</v>
      </c>
      <c r="J202" s="178">
        <v>453</v>
      </c>
      <c r="K202" s="178">
        <v>303</v>
      </c>
      <c r="L202" s="178">
        <v>373</v>
      </c>
      <c r="M202" s="178">
        <v>268</v>
      </c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spans="1:26" x14ac:dyDescent="0.25">
      <c r="A203" s="26" t="s">
        <v>13</v>
      </c>
      <c r="B203" s="237">
        <v>12282</v>
      </c>
      <c r="C203" s="237">
        <v>14672</v>
      </c>
      <c r="D203" s="237">
        <v>14385</v>
      </c>
      <c r="E203" s="237">
        <v>12143</v>
      </c>
      <c r="F203" s="237">
        <v>13458</v>
      </c>
      <c r="G203" s="237">
        <v>14853</v>
      </c>
      <c r="H203" s="237">
        <v>12669</v>
      </c>
      <c r="I203" s="237">
        <v>17095</v>
      </c>
      <c r="J203" s="237">
        <v>14018</v>
      </c>
      <c r="K203" s="237">
        <v>12421</v>
      </c>
      <c r="L203" s="237">
        <v>13156</v>
      </c>
      <c r="M203" s="237">
        <v>9580</v>
      </c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spans="1:26" x14ac:dyDescent="0.25">
      <c r="A204" s="26"/>
    </row>
    <row r="205" spans="1:26" x14ac:dyDescent="0.25">
      <c r="A205" s="26"/>
    </row>
    <row r="206" spans="1:26" ht="15.75" thickBot="1" x14ac:dyDescent="0.3">
      <c r="A206" s="3"/>
      <c r="B206" s="269" t="s">
        <v>666</v>
      </c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</row>
    <row r="207" spans="1:26" x14ac:dyDescent="0.25">
      <c r="A207" s="3"/>
      <c r="B207" s="214">
        <v>40544</v>
      </c>
      <c r="C207" s="215">
        <v>40585</v>
      </c>
      <c r="D207" s="215">
        <v>40613</v>
      </c>
      <c r="E207" s="215">
        <v>40644</v>
      </c>
      <c r="F207" s="215">
        <v>40674</v>
      </c>
      <c r="G207" s="215">
        <v>40705</v>
      </c>
      <c r="H207" s="215">
        <v>40725</v>
      </c>
      <c r="I207" s="215">
        <v>40766</v>
      </c>
      <c r="J207" s="215">
        <v>40797</v>
      </c>
      <c r="K207" s="215">
        <v>40827</v>
      </c>
      <c r="L207" s="215">
        <v>40858</v>
      </c>
      <c r="M207" s="216">
        <v>40888</v>
      </c>
    </row>
    <row r="208" spans="1:26" x14ac:dyDescent="0.25">
      <c r="A208" s="3" t="s">
        <v>0</v>
      </c>
      <c r="B208" s="178">
        <v>5767</v>
      </c>
      <c r="C208" s="178">
        <v>5851</v>
      </c>
      <c r="D208" s="178">
        <v>6424</v>
      </c>
      <c r="E208" s="178">
        <v>6560</v>
      </c>
      <c r="F208" s="178">
        <v>6299</v>
      </c>
      <c r="G208" s="178">
        <v>6449</v>
      </c>
      <c r="H208" s="178">
        <v>6572</v>
      </c>
      <c r="I208" s="178">
        <v>7095</v>
      </c>
      <c r="J208" s="178">
        <v>6518</v>
      </c>
      <c r="K208" s="178">
        <v>6085</v>
      </c>
      <c r="L208" s="178">
        <v>5315</v>
      </c>
      <c r="M208" s="178">
        <v>4729</v>
      </c>
    </row>
    <row r="209" spans="1:13" x14ac:dyDescent="0.25">
      <c r="A209" s="3" t="s">
        <v>1</v>
      </c>
      <c r="B209" s="178">
        <v>2510</v>
      </c>
      <c r="C209" s="178">
        <v>2407</v>
      </c>
      <c r="D209" s="178">
        <v>2906</v>
      </c>
      <c r="E209" s="178">
        <v>2800</v>
      </c>
      <c r="F209" s="178">
        <v>2852</v>
      </c>
      <c r="G209" s="178">
        <v>2842</v>
      </c>
      <c r="H209" s="178">
        <v>3051</v>
      </c>
      <c r="I209" s="178">
        <v>3745</v>
      </c>
      <c r="J209" s="178">
        <v>4040</v>
      </c>
      <c r="K209" s="178">
        <v>4202</v>
      </c>
      <c r="L209" s="178">
        <v>3673</v>
      </c>
      <c r="M209" s="178">
        <v>3147</v>
      </c>
    </row>
    <row r="210" spans="1:13" x14ac:dyDescent="0.25">
      <c r="A210" s="25" t="s">
        <v>71</v>
      </c>
      <c r="B210" s="178">
        <v>1674</v>
      </c>
      <c r="C210" s="178">
        <v>1846</v>
      </c>
      <c r="D210" s="178">
        <v>1973</v>
      </c>
      <c r="E210" s="178">
        <v>1866</v>
      </c>
      <c r="F210" s="178">
        <v>1769</v>
      </c>
      <c r="G210" s="178">
        <v>1757</v>
      </c>
      <c r="H210" s="178">
        <v>1683</v>
      </c>
      <c r="I210" s="178">
        <v>1695</v>
      </c>
      <c r="J210" s="178">
        <v>1670</v>
      </c>
      <c r="K210" s="178">
        <v>1805</v>
      </c>
      <c r="L210" s="178">
        <v>1795</v>
      </c>
      <c r="M210" s="178">
        <v>1704</v>
      </c>
    </row>
    <row r="211" spans="1:13" x14ac:dyDescent="0.25">
      <c r="A211" s="3" t="s">
        <v>2</v>
      </c>
      <c r="B211" s="178">
        <v>903</v>
      </c>
      <c r="C211" s="178">
        <v>891</v>
      </c>
      <c r="D211" s="178">
        <v>961</v>
      </c>
      <c r="E211" s="178">
        <v>915</v>
      </c>
      <c r="F211" s="178">
        <v>928</v>
      </c>
      <c r="G211" s="178">
        <v>918</v>
      </c>
      <c r="H211" s="178">
        <v>946</v>
      </c>
      <c r="I211" s="178">
        <v>954</v>
      </c>
      <c r="J211" s="178">
        <v>988</v>
      </c>
      <c r="K211" s="178">
        <v>1000</v>
      </c>
      <c r="L211" s="178">
        <v>940</v>
      </c>
      <c r="M211" s="178">
        <v>820</v>
      </c>
    </row>
    <row r="212" spans="1:13" x14ac:dyDescent="0.25">
      <c r="A212" s="3" t="s">
        <v>3</v>
      </c>
      <c r="B212" s="178">
        <v>1048</v>
      </c>
      <c r="C212" s="178">
        <v>1057</v>
      </c>
      <c r="D212" s="178">
        <v>1154</v>
      </c>
      <c r="E212" s="178">
        <v>1228</v>
      </c>
      <c r="F212" s="178">
        <v>1117</v>
      </c>
      <c r="G212" s="178">
        <v>1159</v>
      </c>
      <c r="H212" s="178">
        <v>1054</v>
      </c>
      <c r="I212" s="178">
        <v>1074</v>
      </c>
      <c r="J212" s="178">
        <v>1032</v>
      </c>
      <c r="K212" s="178">
        <v>1070</v>
      </c>
      <c r="L212" s="178">
        <v>1099</v>
      </c>
      <c r="M212" s="178">
        <v>1004</v>
      </c>
    </row>
    <row r="213" spans="1:13" x14ac:dyDescent="0.25">
      <c r="A213" s="25" t="s">
        <v>70</v>
      </c>
      <c r="B213" s="178">
        <v>391</v>
      </c>
      <c r="C213" s="178">
        <v>342</v>
      </c>
      <c r="D213" s="178">
        <v>376</v>
      </c>
      <c r="E213" s="178">
        <v>380</v>
      </c>
      <c r="F213" s="178">
        <v>416</v>
      </c>
      <c r="G213" s="178">
        <v>403</v>
      </c>
      <c r="H213" s="178">
        <v>388</v>
      </c>
      <c r="I213" s="178">
        <v>411</v>
      </c>
      <c r="J213" s="178">
        <v>454</v>
      </c>
      <c r="K213" s="178">
        <v>429</v>
      </c>
      <c r="L213" s="178">
        <v>376</v>
      </c>
      <c r="M213" s="178">
        <v>315</v>
      </c>
    </row>
    <row r="214" spans="1:13" x14ac:dyDescent="0.25">
      <c r="A214" s="26" t="s">
        <v>13</v>
      </c>
      <c r="B214" s="237">
        <v>12293</v>
      </c>
      <c r="C214" s="237">
        <v>12394</v>
      </c>
      <c r="D214" s="198">
        <v>13794</v>
      </c>
      <c r="E214" s="198">
        <v>13750</v>
      </c>
      <c r="F214" s="198">
        <v>13380</v>
      </c>
      <c r="G214" s="198">
        <v>13528</v>
      </c>
      <c r="H214" s="198">
        <v>13695</v>
      </c>
      <c r="I214" s="198">
        <v>14974</v>
      </c>
      <c r="J214" s="198">
        <v>14702</v>
      </c>
      <c r="K214" s="198">
        <v>14591</v>
      </c>
      <c r="L214" s="198">
        <v>13199</v>
      </c>
      <c r="M214" s="237">
        <v>11719</v>
      </c>
    </row>
    <row r="215" spans="1:13" x14ac:dyDescent="0.25">
      <c r="A215" s="26"/>
    </row>
    <row r="216" spans="1:13" x14ac:dyDescent="0.25">
      <c r="A216" s="3"/>
    </row>
    <row r="217" spans="1:13" ht="15.75" thickBot="1" x14ac:dyDescent="0.3">
      <c r="A217" s="3"/>
      <c r="B217" s="269" t="s">
        <v>667</v>
      </c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</row>
    <row r="218" spans="1:13" x14ac:dyDescent="0.25">
      <c r="A218" s="3"/>
      <c r="B218" s="214">
        <v>40544</v>
      </c>
      <c r="C218" s="214">
        <v>40585</v>
      </c>
      <c r="D218" s="214">
        <v>40613</v>
      </c>
      <c r="E218" s="214">
        <v>40644</v>
      </c>
      <c r="F218" s="214">
        <v>40674</v>
      </c>
      <c r="G218" s="214">
        <v>40695</v>
      </c>
      <c r="H218" s="214">
        <v>40735</v>
      </c>
      <c r="I218" s="214">
        <v>40766</v>
      </c>
      <c r="J218" s="214">
        <v>40797</v>
      </c>
      <c r="K218" s="214">
        <v>40827</v>
      </c>
      <c r="L218" s="215">
        <v>40858</v>
      </c>
      <c r="M218" s="215">
        <v>40888</v>
      </c>
    </row>
    <row r="219" spans="1:13" x14ac:dyDescent="0.25">
      <c r="A219" s="3" t="s">
        <v>0</v>
      </c>
      <c r="B219" s="9">
        <v>0.49099999999999999</v>
      </c>
      <c r="C219" s="9">
        <v>0.48499999999999999</v>
      </c>
      <c r="D219" s="9">
        <v>0.48099999999999998</v>
      </c>
      <c r="E219" s="9">
        <v>0.48399999999999999</v>
      </c>
      <c r="F219" s="9">
        <v>0.48599999999999999</v>
      </c>
      <c r="G219" s="9">
        <v>0.48599999999999999</v>
      </c>
      <c r="H219" s="9">
        <v>0.48499999999999999</v>
      </c>
      <c r="I219" s="9">
        <v>0.48</v>
      </c>
      <c r="J219" s="9">
        <v>0.47899999999999998</v>
      </c>
      <c r="K219" s="9">
        <v>0.47299999999999998</v>
      </c>
      <c r="L219" s="9">
        <v>0.47299999999999998</v>
      </c>
      <c r="M219" s="9">
        <v>0.48</v>
      </c>
    </row>
    <row r="220" spans="1:13" x14ac:dyDescent="0.25">
      <c r="A220" s="3" t="s">
        <v>1</v>
      </c>
      <c r="B220" s="9">
        <v>0.70699999999999996</v>
      </c>
      <c r="C220" s="9">
        <v>0.71099999999999997</v>
      </c>
      <c r="D220" s="9">
        <v>0.70499999999999996</v>
      </c>
      <c r="E220" s="9">
        <v>0.71199999999999997</v>
      </c>
      <c r="F220" s="9">
        <v>0.70599999999999996</v>
      </c>
      <c r="G220" s="9">
        <v>0.70899999999999996</v>
      </c>
      <c r="H220" s="9">
        <v>0.70399999999999996</v>
      </c>
      <c r="I220" s="9">
        <v>0.70799999999999996</v>
      </c>
      <c r="J220" s="9">
        <v>0.70299999999999996</v>
      </c>
      <c r="K220" s="9">
        <v>0.70699999999999996</v>
      </c>
      <c r="L220" s="9">
        <v>0.70799999999999996</v>
      </c>
      <c r="M220" s="9">
        <v>0.70499999999999996</v>
      </c>
    </row>
    <row r="221" spans="1:13" x14ac:dyDescent="0.25">
      <c r="A221" s="25" t="s">
        <v>71</v>
      </c>
      <c r="B221" s="9">
        <v>1.637</v>
      </c>
      <c r="C221" s="9">
        <v>1.6080000000000001</v>
      </c>
      <c r="D221" s="9">
        <v>1.573</v>
      </c>
      <c r="E221" s="9">
        <v>1.585</v>
      </c>
      <c r="F221" s="9">
        <v>1.5740000000000001</v>
      </c>
      <c r="G221" s="9">
        <v>1.595</v>
      </c>
      <c r="H221" s="9">
        <v>1.611</v>
      </c>
      <c r="I221" s="9">
        <v>1.593</v>
      </c>
      <c r="J221" s="9">
        <v>1.58</v>
      </c>
      <c r="K221" s="9">
        <v>1.5069999999999999</v>
      </c>
      <c r="L221" s="9">
        <v>1.4970000000000001</v>
      </c>
      <c r="M221" s="9">
        <v>1.5069999999999999</v>
      </c>
    </row>
    <row r="222" spans="1:13" x14ac:dyDescent="0.25">
      <c r="A222" s="3" t="s">
        <v>2</v>
      </c>
      <c r="B222" s="9">
        <v>0.81100000000000005</v>
      </c>
      <c r="C222" s="9">
        <v>0.82</v>
      </c>
      <c r="D222" s="9">
        <v>0.82299999999999995</v>
      </c>
      <c r="E222" s="9">
        <v>0.84</v>
      </c>
      <c r="F222" s="9">
        <v>0.84499999999999997</v>
      </c>
      <c r="G222" s="9">
        <v>0.86799999999999999</v>
      </c>
      <c r="H222" s="9">
        <v>0.85</v>
      </c>
      <c r="I222" s="9">
        <v>0.82899999999999996</v>
      </c>
      <c r="J222" s="9">
        <v>0.80100000000000005</v>
      </c>
      <c r="K222" s="9">
        <v>0.79900000000000004</v>
      </c>
      <c r="L222" s="9">
        <v>0.81399999999999995</v>
      </c>
      <c r="M222" s="9">
        <v>0.82799999999999996</v>
      </c>
    </row>
    <row r="223" spans="1:13" x14ac:dyDescent="0.25">
      <c r="A223" s="3" t="s">
        <v>3</v>
      </c>
      <c r="B223" s="9">
        <v>1.2230000000000001</v>
      </c>
      <c r="C223" s="9">
        <v>1.2569999999999999</v>
      </c>
      <c r="D223" s="9">
        <v>1.2709999999999999</v>
      </c>
      <c r="E223" s="9">
        <v>1.2649999999999999</v>
      </c>
      <c r="F223" s="9">
        <v>1.266</v>
      </c>
      <c r="G223" s="9">
        <v>1.3029999999999999</v>
      </c>
      <c r="H223" s="9">
        <v>1.33</v>
      </c>
      <c r="I223" s="9">
        <v>1.3049999999999999</v>
      </c>
      <c r="J223" s="9">
        <v>1.264</v>
      </c>
      <c r="K223" s="9">
        <v>1.2370000000000001</v>
      </c>
      <c r="L223" s="9">
        <v>1.2390000000000001</v>
      </c>
      <c r="M223" s="9">
        <v>1.23</v>
      </c>
    </row>
    <row r="224" spans="1:13" x14ac:dyDescent="0.25">
      <c r="A224" s="25" t="s">
        <v>70</v>
      </c>
      <c r="B224" s="9">
        <v>1.716</v>
      </c>
      <c r="C224" s="9">
        <v>1.706</v>
      </c>
      <c r="D224" s="9">
        <v>1.732</v>
      </c>
      <c r="E224" s="9">
        <v>1.6970000000000001</v>
      </c>
      <c r="F224" s="9">
        <v>1.6870000000000001</v>
      </c>
      <c r="G224" s="9">
        <v>1.6359999999999999</v>
      </c>
      <c r="H224" s="9">
        <v>1.6679999999999999</v>
      </c>
      <c r="I224" s="9">
        <v>1.62</v>
      </c>
      <c r="J224" s="9">
        <v>1.649</v>
      </c>
      <c r="K224" s="9">
        <v>1.639</v>
      </c>
      <c r="L224" s="9">
        <v>1.736</v>
      </c>
      <c r="M224" s="9">
        <v>1.706</v>
      </c>
    </row>
    <row r="225" spans="1:16" x14ac:dyDescent="0.25">
      <c r="A225" s="27" t="s">
        <v>13</v>
      </c>
      <c r="B225" s="199">
        <v>0.81599999999999995</v>
      </c>
      <c r="C225" s="199">
        <v>0.82</v>
      </c>
      <c r="D225" s="199">
        <v>0.80800000000000005</v>
      </c>
      <c r="E225" s="199">
        <v>0.80700000000000005</v>
      </c>
      <c r="F225" s="199">
        <v>0.80400000000000005</v>
      </c>
      <c r="G225" s="199">
        <v>0.80700000000000005</v>
      </c>
      <c r="H225" s="199">
        <v>0.79600000000000004</v>
      </c>
      <c r="I225" s="199">
        <v>0.77600000000000002</v>
      </c>
      <c r="J225" s="199">
        <v>0.77900000000000003</v>
      </c>
      <c r="K225" s="199">
        <v>0.78100000000000003</v>
      </c>
      <c r="L225" s="199">
        <v>0.80200000000000005</v>
      </c>
      <c r="M225" s="199">
        <v>0.81100000000000005</v>
      </c>
    </row>
    <row r="226" spans="1:16" x14ac:dyDescent="0.25">
      <c r="A226" s="27"/>
    </row>
    <row r="227" spans="1:16" x14ac:dyDescent="0.25">
      <c r="A227" s="3"/>
      <c r="E227" s="111"/>
    </row>
    <row r="228" spans="1:16" ht="15.75" thickBot="1" x14ac:dyDescent="0.3">
      <c r="A228" s="3"/>
      <c r="B228" s="269" t="s">
        <v>668</v>
      </c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</row>
    <row r="229" spans="1:16" x14ac:dyDescent="0.25">
      <c r="A229" s="3"/>
      <c r="B229" s="214">
        <v>40544</v>
      </c>
      <c r="C229" s="215">
        <v>40585</v>
      </c>
      <c r="D229" s="215">
        <v>40613</v>
      </c>
      <c r="E229" s="215">
        <v>40644</v>
      </c>
      <c r="F229" s="215">
        <v>40674</v>
      </c>
      <c r="G229" s="215">
        <v>40705</v>
      </c>
      <c r="H229" s="215">
        <v>40725</v>
      </c>
      <c r="I229" s="215">
        <v>40766</v>
      </c>
      <c r="J229" s="215">
        <v>40797</v>
      </c>
      <c r="K229" s="215">
        <v>40827</v>
      </c>
      <c r="L229" s="215">
        <v>40858</v>
      </c>
      <c r="M229" s="215">
        <v>40888</v>
      </c>
    </row>
    <row r="230" spans="1:16" x14ac:dyDescent="0.25">
      <c r="A230" s="3" t="s">
        <v>33</v>
      </c>
      <c r="B230" s="178">
        <v>10379</v>
      </c>
      <c r="C230" s="178">
        <v>12160</v>
      </c>
      <c r="D230" s="178">
        <v>12212</v>
      </c>
      <c r="E230" s="178">
        <v>10125</v>
      </c>
      <c r="F230" s="178">
        <v>11312</v>
      </c>
      <c r="G230" s="178">
        <v>12661</v>
      </c>
      <c r="H230" s="178">
        <v>10768</v>
      </c>
      <c r="I230" s="178">
        <v>14420</v>
      </c>
      <c r="J230" s="178">
        <v>11932</v>
      </c>
      <c r="K230" s="178">
        <v>10514</v>
      </c>
      <c r="L230" s="178">
        <v>10961</v>
      </c>
      <c r="M230" s="178">
        <v>8117</v>
      </c>
    </row>
    <row r="231" spans="1:16" x14ac:dyDescent="0.25">
      <c r="A231" s="3" t="s">
        <v>34</v>
      </c>
      <c r="B231" s="178">
        <v>1263</v>
      </c>
      <c r="C231" s="178">
        <v>1709</v>
      </c>
      <c r="D231" s="178">
        <v>1445</v>
      </c>
      <c r="E231" s="178">
        <v>1337</v>
      </c>
      <c r="F231" s="178">
        <v>1386</v>
      </c>
      <c r="G231" s="178">
        <v>1466</v>
      </c>
      <c r="H231" s="178">
        <v>1332</v>
      </c>
      <c r="I231" s="178">
        <v>1884</v>
      </c>
      <c r="J231" s="178">
        <v>1413</v>
      </c>
      <c r="K231" s="178">
        <v>1203</v>
      </c>
      <c r="L231" s="178">
        <v>1422</v>
      </c>
      <c r="M231" s="178">
        <v>894</v>
      </c>
    </row>
    <row r="232" spans="1:16" x14ac:dyDescent="0.25">
      <c r="A232" s="3" t="s">
        <v>19</v>
      </c>
      <c r="B232" s="178">
        <v>182</v>
      </c>
      <c r="C232" s="178">
        <v>254</v>
      </c>
      <c r="D232" s="178">
        <v>234</v>
      </c>
      <c r="E232" s="178">
        <v>237</v>
      </c>
      <c r="F232" s="178">
        <v>222</v>
      </c>
      <c r="G232" s="178">
        <v>294</v>
      </c>
      <c r="H232" s="178">
        <v>219</v>
      </c>
      <c r="I232" s="178">
        <v>306</v>
      </c>
      <c r="J232" s="178">
        <v>239</v>
      </c>
      <c r="K232" s="178">
        <v>212</v>
      </c>
      <c r="L232" s="178">
        <v>224</v>
      </c>
      <c r="M232" s="178">
        <v>175</v>
      </c>
    </row>
    <row r="233" spans="1:16" x14ac:dyDescent="0.25">
      <c r="A233" s="26" t="s">
        <v>35</v>
      </c>
      <c r="B233" s="237">
        <v>11825</v>
      </c>
      <c r="C233" s="237">
        <v>14124</v>
      </c>
      <c r="D233" s="237">
        <v>13892</v>
      </c>
      <c r="E233" s="237">
        <v>11699</v>
      </c>
      <c r="F233" s="237">
        <v>12920</v>
      </c>
      <c r="G233" s="237">
        <v>14421</v>
      </c>
      <c r="H233" s="237">
        <v>12318</v>
      </c>
      <c r="I233" s="237">
        <v>16611</v>
      </c>
      <c r="J233" s="237">
        <v>13585</v>
      </c>
      <c r="K233" s="237">
        <v>11929</v>
      </c>
      <c r="L233" s="237">
        <v>12607</v>
      </c>
      <c r="M233" s="237">
        <v>9186</v>
      </c>
      <c r="P233" s="111"/>
    </row>
    <row r="234" spans="1:16" x14ac:dyDescent="0.25">
      <c r="A234" s="3" t="s">
        <v>10</v>
      </c>
      <c r="B234" s="178">
        <v>457</v>
      </c>
      <c r="C234" s="178">
        <v>548</v>
      </c>
      <c r="D234" s="178">
        <v>493</v>
      </c>
      <c r="E234" s="178">
        <v>444</v>
      </c>
      <c r="F234" s="178">
        <v>460</v>
      </c>
      <c r="G234" s="178">
        <v>432</v>
      </c>
      <c r="H234" s="178">
        <v>350</v>
      </c>
      <c r="I234" s="178">
        <v>484</v>
      </c>
      <c r="J234" s="178">
        <v>433</v>
      </c>
      <c r="K234" s="178">
        <v>492</v>
      </c>
      <c r="L234" s="178">
        <v>549</v>
      </c>
      <c r="M234" s="178">
        <v>394</v>
      </c>
    </row>
    <row r="235" spans="1:16" x14ac:dyDescent="0.25">
      <c r="A235" s="27" t="s">
        <v>32</v>
      </c>
      <c r="B235" s="237">
        <v>12282</v>
      </c>
      <c r="C235" s="237">
        <v>14672</v>
      </c>
      <c r="D235" s="198">
        <v>14385</v>
      </c>
      <c r="E235" s="198">
        <v>12143</v>
      </c>
      <c r="F235" s="198">
        <v>13380</v>
      </c>
      <c r="G235" s="198">
        <v>14853</v>
      </c>
      <c r="H235" s="198">
        <v>12668</v>
      </c>
      <c r="I235" s="198">
        <v>17095</v>
      </c>
      <c r="J235" s="198">
        <v>14018</v>
      </c>
      <c r="K235" s="198">
        <v>12421</v>
      </c>
      <c r="L235" s="198">
        <v>13156</v>
      </c>
      <c r="M235" s="198">
        <v>9580</v>
      </c>
      <c r="P235" s="111"/>
    </row>
    <row r="236" spans="1:16" x14ac:dyDescent="0.25">
      <c r="A236" s="27"/>
      <c r="B236" s="206"/>
      <c r="C236" s="206"/>
      <c r="D236" s="206"/>
      <c r="E236" s="206"/>
      <c r="F236" s="206"/>
      <c r="G236" s="206"/>
      <c r="H236" s="206"/>
      <c r="I236" s="239"/>
      <c r="J236" s="206"/>
      <c r="K236" s="206"/>
      <c r="L236" s="206"/>
      <c r="M236" s="206"/>
    </row>
    <row r="237" spans="1:16" ht="15.75" thickBot="1" x14ac:dyDescent="0.3">
      <c r="A237" s="3"/>
      <c r="B237" s="269" t="s">
        <v>669</v>
      </c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</row>
    <row r="238" spans="1:16" x14ac:dyDescent="0.25">
      <c r="A238" s="3"/>
      <c r="B238" s="214">
        <v>40544</v>
      </c>
      <c r="C238" s="214">
        <v>40585</v>
      </c>
      <c r="D238" s="214">
        <v>40613</v>
      </c>
      <c r="E238" s="214">
        <v>40644</v>
      </c>
      <c r="F238" s="214">
        <v>40674</v>
      </c>
      <c r="G238" s="214">
        <v>40695</v>
      </c>
      <c r="H238" s="214">
        <v>40735</v>
      </c>
      <c r="I238" s="214">
        <v>40766</v>
      </c>
      <c r="J238" s="214">
        <v>40797</v>
      </c>
      <c r="K238" s="214">
        <v>40827</v>
      </c>
      <c r="L238" s="215">
        <v>40858</v>
      </c>
      <c r="M238" s="216">
        <v>41254</v>
      </c>
      <c r="P238" s="111"/>
    </row>
    <row r="239" spans="1:16" x14ac:dyDescent="0.25">
      <c r="A239" s="3" t="s">
        <v>31</v>
      </c>
      <c r="B239" s="9">
        <v>0.748</v>
      </c>
      <c r="C239" s="9">
        <v>0.748</v>
      </c>
      <c r="D239" s="9">
        <v>0.74</v>
      </c>
      <c r="E239" s="9">
        <v>0.74099999999999999</v>
      </c>
      <c r="F239" s="9">
        <v>0.74099999999999999</v>
      </c>
      <c r="G239" s="9">
        <v>0.745</v>
      </c>
      <c r="H239" s="9">
        <v>0.73599999999999999</v>
      </c>
      <c r="I239" s="9">
        <v>0.72099999999999997</v>
      </c>
      <c r="J239" s="9">
        <v>0.72399999999999998</v>
      </c>
      <c r="K239" s="9">
        <v>0.72399999999999998</v>
      </c>
      <c r="L239" s="9">
        <v>0.74199999999999999</v>
      </c>
      <c r="M239" s="9">
        <v>0.748</v>
      </c>
    </row>
    <row r="240" spans="1:16" x14ac:dyDescent="0.25">
      <c r="A240" s="3" t="s">
        <v>10</v>
      </c>
      <c r="B240" s="9">
        <v>2.8260000000000001</v>
      </c>
      <c r="C240" s="9">
        <v>2.7349999999999999</v>
      </c>
      <c r="D240" s="9">
        <v>2.63</v>
      </c>
      <c r="E240" s="9">
        <v>2.5739999999999998</v>
      </c>
      <c r="F240" s="9">
        <v>2.5819999999999999</v>
      </c>
      <c r="G240" s="9">
        <v>2.665</v>
      </c>
      <c r="H240" s="9">
        <v>2.7389999999999999</v>
      </c>
      <c r="I240" s="9">
        <v>2.6509999999999998</v>
      </c>
      <c r="J240" s="9">
        <v>2.621</v>
      </c>
      <c r="K240" s="9">
        <v>2.4729999999999999</v>
      </c>
      <c r="L240" s="9">
        <v>2.3519999999999999</v>
      </c>
      <c r="M240" s="9">
        <v>2.29</v>
      </c>
    </row>
    <row r="241" spans="1:13" x14ac:dyDescent="0.25">
      <c r="A241" s="27" t="s">
        <v>32</v>
      </c>
      <c r="B241" s="199">
        <v>0.81599999999999995</v>
      </c>
      <c r="C241" s="199">
        <v>0.82</v>
      </c>
      <c r="D241" s="199">
        <v>0.80800000000000005</v>
      </c>
      <c r="E241" s="199">
        <v>0.80700000000000005</v>
      </c>
      <c r="F241" s="199">
        <v>0.80400000000000005</v>
      </c>
      <c r="G241" s="199">
        <v>0.80700000000000005</v>
      </c>
      <c r="H241" s="199">
        <v>0.79600000000000004</v>
      </c>
      <c r="I241" s="199">
        <v>0.77600000000000002</v>
      </c>
      <c r="J241" s="199">
        <v>0.77900000000000003</v>
      </c>
      <c r="K241" s="199">
        <v>0.78100000000000003</v>
      </c>
      <c r="L241" s="199">
        <v>0.80200000000000005</v>
      </c>
      <c r="M241" s="199">
        <v>0.81100000000000005</v>
      </c>
    </row>
    <row r="242" spans="1:13" ht="28.5" customHeight="1" x14ac:dyDescent="0.25">
      <c r="A242" s="267" t="s">
        <v>674</v>
      </c>
      <c r="B242" s="267"/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</row>
    <row r="243" spans="1:13" ht="12.75" customHeight="1" x14ac:dyDescent="0.25"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</row>
    <row r="244" spans="1:13" ht="22.5" customHeight="1" x14ac:dyDescent="0.25">
      <c r="A244" s="207">
        <v>2010</v>
      </c>
      <c r="B244" s="268" t="s">
        <v>664</v>
      </c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</row>
    <row r="245" spans="1:13" x14ac:dyDescent="0.25">
      <c r="A245" s="8" t="s">
        <v>72</v>
      </c>
      <c r="B245" s="92">
        <v>19</v>
      </c>
      <c r="C245" s="92">
        <v>19</v>
      </c>
      <c r="D245" s="92">
        <v>23</v>
      </c>
      <c r="E245" s="92">
        <v>22</v>
      </c>
      <c r="F245" s="92">
        <v>20</v>
      </c>
      <c r="G245" s="92">
        <v>22</v>
      </c>
      <c r="H245" s="92">
        <v>21</v>
      </c>
      <c r="I245" s="92">
        <v>22</v>
      </c>
      <c r="J245" s="92">
        <v>21</v>
      </c>
      <c r="K245" s="92">
        <v>21</v>
      </c>
      <c r="L245" s="92">
        <v>21</v>
      </c>
      <c r="M245" s="92">
        <v>22</v>
      </c>
    </row>
    <row r="246" spans="1:13" ht="15.75" thickBot="1" x14ac:dyDescent="0.3">
      <c r="A246" s="3"/>
      <c r="B246" s="269" t="s">
        <v>665</v>
      </c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</row>
    <row r="247" spans="1:13" x14ac:dyDescent="0.25">
      <c r="A247" s="3"/>
      <c r="B247" s="214">
        <v>40179</v>
      </c>
      <c r="C247" s="215">
        <v>40219</v>
      </c>
      <c r="D247" s="215">
        <v>40238</v>
      </c>
      <c r="E247" s="215">
        <v>40278</v>
      </c>
      <c r="F247" s="215">
        <v>40308</v>
      </c>
      <c r="G247" s="215">
        <v>40339</v>
      </c>
      <c r="H247" s="215">
        <v>40369</v>
      </c>
      <c r="I247" s="215">
        <v>40400</v>
      </c>
      <c r="J247" s="215">
        <v>40431</v>
      </c>
      <c r="K247" s="215">
        <v>40452</v>
      </c>
      <c r="L247" s="215">
        <v>40483</v>
      </c>
      <c r="M247" s="216">
        <v>40513</v>
      </c>
    </row>
    <row r="248" spans="1:13" x14ac:dyDescent="0.25">
      <c r="A248" s="3" t="s">
        <v>0</v>
      </c>
      <c r="B248" s="181">
        <v>4761</v>
      </c>
      <c r="C248" s="178">
        <v>5671</v>
      </c>
      <c r="D248" s="178">
        <v>4961</v>
      </c>
      <c r="E248" s="178">
        <v>5605</v>
      </c>
      <c r="F248" s="178">
        <v>8105</v>
      </c>
      <c r="G248" s="178">
        <v>4697</v>
      </c>
      <c r="H248" s="178">
        <v>4484</v>
      </c>
      <c r="I248" s="178">
        <v>5427</v>
      </c>
      <c r="J248" s="178">
        <v>5130</v>
      </c>
      <c r="K248" s="178">
        <v>4722</v>
      </c>
      <c r="L248" s="178">
        <v>6971</v>
      </c>
      <c r="M248" s="178">
        <v>5031</v>
      </c>
    </row>
    <row r="249" spans="1:13" x14ac:dyDescent="0.25">
      <c r="A249" s="3" t="s">
        <v>1</v>
      </c>
      <c r="B249" s="178">
        <v>2861</v>
      </c>
      <c r="C249" s="178">
        <v>2956</v>
      </c>
      <c r="D249" s="178">
        <v>2662</v>
      </c>
      <c r="E249" s="178">
        <v>2590</v>
      </c>
      <c r="F249" s="178">
        <v>4228</v>
      </c>
      <c r="G249" s="178">
        <v>3617</v>
      </c>
      <c r="H249" s="178">
        <v>2850</v>
      </c>
      <c r="I249" s="178">
        <v>2584</v>
      </c>
      <c r="J249" s="178">
        <v>3004</v>
      </c>
      <c r="K249" s="178">
        <v>2657</v>
      </c>
      <c r="L249" s="178">
        <v>2849</v>
      </c>
      <c r="M249" s="178">
        <v>2147</v>
      </c>
    </row>
    <row r="250" spans="1:13" x14ac:dyDescent="0.25">
      <c r="A250" s="25" t="s">
        <v>71</v>
      </c>
      <c r="B250" s="178">
        <v>1646</v>
      </c>
      <c r="C250" s="178">
        <v>1706</v>
      </c>
      <c r="D250" s="178">
        <v>1497</v>
      </c>
      <c r="E250" s="178">
        <v>1748</v>
      </c>
      <c r="F250" s="178">
        <v>2000</v>
      </c>
      <c r="G250" s="178">
        <v>1665</v>
      </c>
      <c r="H250" s="178">
        <v>1504</v>
      </c>
      <c r="I250" s="178">
        <v>1704</v>
      </c>
      <c r="J250" s="178">
        <v>1761</v>
      </c>
      <c r="K250" s="178">
        <v>1712</v>
      </c>
      <c r="L250" s="178">
        <v>1606</v>
      </c>
      <c r="M250" s="178">
        <v>1433</v>
      </c>
    </row>
    <row r="251" spans="1:13" x14ac:dyDescent="0.25">
      <c r="A251" s="3" t="s">
        <v>2</v>
      </c>
      <c r="B251" s="178">
        <v>820</v>
      </c>
      <c r="C251" s="178">
        <v>931</v>
      </c>
      <c r="D251" s="178">
        <v>907</v>
      </c>
      <c r="E251" s="178">
        <v>842</v>
      </c>
      <c r="F251" s="178">
        <v>1306</v>
      </c>
      <c r="G251" s="178">
        <v>981</v>
      </c>
      <c r="H251" s="178">
        <v>833</v>
      </c>
      <c r="I251" s="178">
        <v>818</v>
      </c>
      <c r="J251" s="178">
        <v>951</v>
      </c>
      <c r="K251" s="178">
        <v>889</v>
      </c>
      <c r="L251" s="178">
        <v>964</v>
      </c>
      <c r="M251" s="178">
        <v>811</v>
      </c>
    </row>
    <row r="252" spans="1:13" x14ac:dyDescent="0.25">
      <c r="A252" s="3" t="s">
        <v>3</v>
      </c>
      <c r="B252" s="178">
        <v>771</v>
      </c>
      <c r="C252" s="178">
        <v>913</v>
      </c>
      <c r="D252" s="178">
        <v>692</v>
      </c>
      <c r="E252" s="178">
        <v>894</v>
      </c>
      <c r="F252" s="178">
        <v>731</v>
      </c>
      <c r="G252" s="178">
        <v>929</v>
      </c>
      <c r="H252" s="178">
        <v>859</v>
      </c>
      <c r="I252" s="178">
        <v>964</v>
      </c>
      <c r="J252" s="178">
        <v>1000</v>
      </c>
      <c r="K252" s="178">
        <v>1113</v>
      </c>
      <c r="L252" s="178">
        <v>1263</v>
      </c>
      <c r="M252" s="178">
        <v>836</v>
      </c>
    </row>
    <row r="253" spans="1:13" x14ac:dyDescent="0.25">
      <c r="A253" s="25" t="s">
        <v>70</v>
      </c>
      <c r="B253" s="178">
        <v>355</v>
      </c>
      <c r="C253" s="178">
        <v>338</v>
      </c>
      <c r="D253" s="178">
        <v>296</v>
      </c>
      <c r="E253" s="178">
        <v>260</v>
      </c>
      <c r="F253" s="178">
        <v>398</v>
      </c>
      <c r="G253" s="178">
        <v>273</v>
      </c>
      <c r="H253" s="178">
        <v>300</v>
      </c>
      <c r="I253" s="178">
        <v>226</v>
      </c>
      <c r="J253" s="178">
        <v>246</v>
      </c>
      <c r="K253" s="178">
        <v>351</v>
      </c>
      <c r="L253" s="178">
        <v>500</v>
      </c>
      <c r="M253" s="178">
        <v>270</v>
      </c>
    </row>
    <row r="254" spans="1:13" x14ac:dyDescent="0.25">
      <c r="A254" s="26" t="s">
        <v>13</v>
      </c>
      <c r="B254" s="198">
        <v>11213</v>
      </c>
      <c r="C254" s="198">
        <v>12515</v>
      </c>
      <c r="D254" s="198">
        <v>11016</v>
      </c>
      <c r="E254" s="198">
        <v>11939</v>
      </c>
      <c r="F254" s="198">
        <v>16768</v>
      </c>
      <c r="G254" s="198">
        <v>12162</v>
      </c>
      <c r="H254" s="198">
        <v>10829</v>
      </c>
      <c r="I254" s="198">
        <v>11722</v>
      </c>
      <c r="J254" s="198">
        <v>12092</v>
      </c>
      <c r="K254" s="198">
        <v>11445</v>
      </c>
      <c r="L254" s="198">
        <v>14152</v>
      </c>
      <c r="M254" s="198">
        <v>10528</v>
      </c>
    </row>
    <row r="255" spans="1:13" x14ac:dyDescent="0.25">
      <c r="A255" s="26"/>
    </row>
    <row r="256" spans="1:13" x14ac:dyDescent="0.25">
      <c r="A256" s="26"/>
    </row>
    <row r="257" spans="1:14" ht="15.75" thickBot="1" x14ac:dyDescent="0.3">
      <c r="A257" s="3"/>
      <c r="B257" s="269" t="s">
        <v>666</v>
      </c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</row>
    <row r="258" spans="1:14" x14ac:dyDescent="0.25">
      <c r="A258" s="3"/>
      <c r="B258" s="214">
        <v>40179</v>
      </c>
      <c r="C258" s="215">
        <v>40219</v>
      </c>
      <c r="D258" s="215">
        <v>40238</v>
      </c>
      <c r="E258" s="215">
        <v>40278</v>
      </c>
      <c r="F258" s="215">
        <v>40308</v>
      </c>
      <c r="G258" s="215">
        <v>40339</v>
      </c>
      <c r="H258" s="215">
        <v>40369</v>
      </c>
      <c r="I258" s="215">
        <v>40400</v>
      </c>
      <c r="J258" s="215">
        <v>40431</v>
      </c>
      <c r="K258" s="215">
        <v>40452</v>
      </c>
      <c r="L258" s="215">
        <v>40483</v>
      </c>
      <c r="M258" s="216">
        <v>40513</v>
      </c>
    </row>
    <row r="259" spans="1:14" x14ac:dyDescent="0.25">
      <c r="A259" s="3" t="s">
        <v>0</v>
      </c>
      <c r="B259" s="178">
        <v>4453</v>
      </c>
      <c r="C259" s="178">
        <v>4728</v>
      </c>
      <c r="D259" s="178">
        <v>5120</v>
      </c>
      <c r="E259" s="178">
        <v>5393</v>
      </c>
      <c r="F259" s="178">
        <v>6147</v>
      </c>
      <c r="G259" s="178">
        <v>6074</v>
      </c>
      <c r="H259" s="178">
        <v>5708</v>
      </c>
      <c r="I259" s="178">
        <v>4875</v>
      </c>
      <c r="J259" s="178">
        <v>5020</v>
      </c>
      <c r="K259" s="178">
        <v>5098</v>
      </c>
      <c r="L259" s="178">
        <v>5608</v>
      </c>
      <c r="M259" s="178">
        <v>5566</v>
      </c>
    </row>
    <row r="260" spans="1:14" x14ac:dyDescent="0.25">
      <c r="A260" s="3" t="s">
        <v>1</v>
      </c>
      <c r="B260" s="178">
        <v>2510</v>
      </c>
      <c r="C260" s="178">
        <v>2662</v>
      </c>
      <c r="D260" s="178">
        <v>2815</v>
      </c>
      <c r="E260" s="178">
        <v>2724</v>
      </c>
      <c r="F260" s="178">
        <v>3119</v>
      </c>
      <c r="G260" s="178">
        <v>3455</v>
      </c>
      <c r="H260" s="178">
        <v>3555</v>
      </c>
      <c r="I260" s="178">
        <v>3019</v>
      </c>
      <c r="J260" s="178">
        <v>2809</v>
      </c>
      <c r="K260" s="178">
        <v>2746</v>
      </c>
      <c r="L260" s="178">
        <v>2837</v>
      </c>
      <c r="M260" s="178">
        <v>2545</v>
      </c>
    </row>
    <row r="261" spans="1:14" x14ac:dyDescent="0.25">
      <c r="A261" s="25" t="s">
        <v>71</v>
      </c>
      <c r="B261" s="178">
        <v>1531</v>
      </c>
      <c r="C261" s="178">
        <v>1592</v>
      </c>
      <c r="D261" s="178">
        <v>1609</v>
      </c>
      <c r="E261" s="178">
        <v>1645</v>
      </c>
      <c r="F261" s="178">
        <v>1737</v>
      </c>
      <c r="G261" s="178">
        <v>1798</v>
      </c>
      <c r="H261" s="178">
        <v>1718</v>
      </c>
      <c r="I261" s="178">
        <v>1626</v>
      </c>
      <c r="J261" s="178">
        <v>1657</v>
      </c>
      <c r="K261" s="178">
        <v>1725</v>
      </c>
      <c r="L261" s="178">
        <v>1693</v>
      </c>
      <c r="M261" s="178">
        <v>1581</v>
      </c>
    </row>
    <row r="262" spans="1:14" x14ac:dyDescent="0.25">
      <c r="A262" s="3" t="s">
        <v>2</v>
      </c>
      <c r="B262" s="178">
        <v>777</v>
      </c>
      <c r="C262" s="178">
        <v>824</v>
      </c>
      <c r="D262" s="178">
        <v>887</v>
      </c>
      <c r="E262" s="178">
        <v>892</v>
      </c>
      <c r="F262" s="178">
        <v>1008</v>
      </c>
      <c r="G262" s="178">
        <v>1035</v>
      </c>
      <c r="H262" s="178">
        <v>1035</v>
      </c>
      <c r="I262" s="178">
        <v>878</v>
      </c>
      <c r="J262" s="178">
        <v>866</v>
      </c>
      <c r="K262" s="178">
        <v>885</v>
      </c>
      <c r="L262" s="178">
        <v>935</v>
      </c>
      <c r="M262" s="178">
        <v>887</v>
      </c>
    </row>
    <row r="263" spans="1:14" x14ac:dyDescent="0.25">
      <c r="A263" s="3" t="s">
        <v>3</v>
      </c>
      <c r="B263" s="178">
        <v>744</v>
      </c>
      <c r="C263" s="178">
        <v>758</v>
      </c>
      <c r="D263" s="178">
        <v>786</v>
      </c>
      <c r="E263" s="178">
        <v>827</v>
      </c>
      <c r="F263" s="178">
        <v>773</v>
      </c>
      <c r="G263" s="178">
        <v>855</v>
      </c>
      <c r="H263" s="178">
        <v>843</v>
      </c>
      <c r="I263" s="178">
        <v>918</v>
      </c>
      <c r="J263" s="178">
        <v>941</v>
      </c>
      <c r="K263" s="178">
        <v>1025</v>
      </c>
      <c r="L263" s="178">
        <v>1125</v>
      </c>
      <c r="M263" s="178">
        <v>1067</v>
      </c>
    </row>
    <row r="264" spans="1:14" x14ac:dyDescent="0.25">
      <c r="A264" s="25" t="s">
        <v>70</v>
      </c>
      <c r="B264" s="178">
        <v>331</v>
      </c>
      <c r="C264" s="178">
        <v>319</v>
      </c>
      <c r="D264" s="178">
        <v>327</v>
      </c>
      <c r="E264" s="178">
        <v>296</v>
      </c>
      <c r="F264" s="178">
        <v>315</v>
      </c>
      <c r="G264" s="178">
        <v>308</v>
      </c>
      <c r="H264" s="178">
        <v>322</v>
      </c>
      <c r="I264" s="178">
        <v>266</v>
      </c>
      <c r="J264" s="178">
        <v>257</v>
      </c>
      <c r="K264" s="178">
        <v>273</v>
      </c>
      <c r="L264" s="178">
        <v>365</v>
      </c>
      <c r="M264" s="178">
        <v>372</v>
      </c>
    </row>
    <row r="265" spans="1:14" x14ac:dyDescent="0.25">
      <c r="A265" s="26" t="s">
        <v>13</v>
      </c>
      <c r="B265" s="198">
        <v>10346</v>
      </c>
      <c r="C265" s="198">
        <v>10884</v>
      </c>
      <c r="D265" s="198">
        <v>11544</v>
      </c>
      <c r="E265" s="198">
        <v>11778</v>
      </c>
      <c r="F265" s="198">
        <v>13098</v>
      </c>
      <c r="G265" s="198">
        <v>13525</v>
      </c>
      <c r="H265" s="198">
        <v>13180</v>
      </c>
      <c r="I265" s="198">
        <v>11583</v>
      </c>
      <c r="J265" s="198">
        <v>11550</v>
      </c>
      <c r="K265" s="198">
        <v>11752</v>
      </c>
      <c r="L265" s="198">
        <v>12563</v>
      </c>
      <c r="M265" s="198">
        <v>12018</v>
      </c>
    </row>
    <row r="266" spans="1:14" x14ac:dyDescent="0.25">
      <c r="A266" s="26"/>
    </row>
    <row r="267" spans="1:14" x14ac:dyDescent="0.25">
      <c r="A267" s="3"/>
    </row>
    <row r="268" spans="1:14" ht="15.75" thickBot="1" x14ac:dyDescent="0.3">
      <c r="A268" s="3"/>
      <c r="B268" s="269" t="s">
        <v>667</v>
      </c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</row>
    <row r="269" spans="1:14" x14ac:dyDescent="0.25">
      <c r="A269" s="3"/>
      <c r="B269" s="214">
        <v>40188</v>
      </c>
      <c r="C269" s="215">
        <v>40219</v>
      </c>
      <c r="D269" s="215">
        <v>40238</v>
      </c>
      <c r="E269" s="215">
        <v>40278</v>
      </c>
      <c r="F269" s="215">
        <v>40308</v>
      </c>
      <c r="G269" s="215">
        <v>40339</v>
      </c>
      <c r="H269" s="215">
        <v>40369</v>
      </c>
      <c r="I269" s="215">
        <v>40400</v>
      </c>
      <c r="J269" s="215">
        <v>40431</v>
      </c>
      <c r="K269" s="215">
        <v>40452</v>
      </c>
      <c r="L269" s="215">
        <v>40483</v>
      </c>
      <c r="M269" s="216">
        <v>40513</v>
      </c>
      <c r="N269" s="232"/>
    </row>
    <row r="270" spans="1:14" x14ac:dyDescent="0.25">
      <c r="A270" s="3" t="s">
        <v>0</v>
      </c>
      <c r="B270" s="9">
        <v>0.51100000000000001</v>
      </c>
      <c r="C270" s="9">
        <v>0.51100000000000001</v>
      </c>
      <c r="D270" s="9">
        <v>0.503</v>
      </c>
      <c r="E270" s="9">
        <v>0.49199999999999999</v>
      </c>
      <c r="F270" s="9">
        <v>0.48399999999999999</v>
      </c>
      <c r="G270" s="9">
        <v>0.48099999999999998</v>
      </c>
      <c r="H270" s="9">
        <v>0.48599999999999999</v>
      </c>
      <c r="I270" s="9">
        <v>0.49299999999999999</v>
      </c>
      <c r="J270" s="9">
        <v>0.495</v>
      </c>
      <c r="K270" s="9">
        <v>0.497</v>
      </c>
      <c r="L270" s="9">
        <v>0.498</v>
      </c>
      <c r="M270" s="9">
        <v>0.496</v>
      </c>
      <c r="N270" s="233"/>
    </row>
    <row r="271" spans="1:14" x14ac:dyDescent="0.25">
      <c r="A271" s="3" t="s">
        <v>1</v>
      </c>
      <c r="B271" s="9">
        <v>0.73499999999999999</v>
      </c>
      <c r="C271" s="9">
        <v>0.72599999999999998</v>
      </c>
      <c r="D271" s="9">
        <v>0.71299999999999997</v>
      </c>
      <c r="E271" s="9">
        <v>0.71199999999999997</v>
      </c>
      <c r="F271" s="9">
        <v>0.71299999999999997</v>
      </c>
      <c r="G271" s="9">
        <v>0.71299999999999997</v>
      </c>
      <c r="H271" s="9">
        <v>0.71499999999999997</v>
      </c>
      <c r="I271" s="9">
        <v>0.70899999999999996</v>
      </c>
      <c r="J271" s="9">
        <v>0.70799999999999996</v>
      </c>
      <c r="K271" s="9">
        <v>0.69599999999999995</v>
      </c>
      <c r="L271" s="9">
        <v>0.69499999999999995</v>
      </c>
      <c r="M271" s="9">
        <v>0.70199999999999996</v>
      </c>
      <c r="N271" s="233"/>
    </row>
    <row r="272" spans="1:14" x14ac:dyDescent="0.25">
      <c r="A272" s="25" t="s">
        <v>71</v>
      </c>
      <c r="B272" s="9">
        <v>1.637</v>
      </c>
      <c r="C272" s="9">
        <v>1.64</v>
      </c>
      <c r="D272" s="9">
        <v>1.6359999999999999</v>
      </c>
      <c r="E272" s="9">
        <v>1.6279999999999999</v>
      </c>
      <c r="F272" s="9">
        <v>1.6040000000000001</v>
      </c>
      <c r="G272" s="9">
        <v>1.581</v>
      </c>
      <c r="H272" s="9">
        <v>1.5529999999999999</v>
      </c>
      <c r="I272" s="9">
        <v>1.542</v>
      </c>
      <c r="J272" s="9">
        <v>1.54</v>
      </c>
      <c r="K272" s="9">
        <v>1.5580000000000001</v>
      </c>
      <c r="L272" s="9">
        <v>1.6060000000000001</v>
      </c>
      <c r="M272" s="9">
        <v>1.631</v>
      </c>
      <c r="N272" s="233"/>
    </row>
    <row r="273" spans="1:14" x14ac:dyDescent="0.25">
      <c r="A273" s="3" t="s">
        <v>2</v>
      </c>
      <c r="B273" s="9">
        <v>0.81699999999999995</v>
      </c>
      <c r="C273" s="9">
        <v>0.80600000000000005</v>
      </c>
      <c r="D273" s="9">
        <v>0.80300000000000005</v>
      </c>
      <c r="E273" s="9">
        <v>0.81100000000000005</v>
      </c>
      <c r="F273" s="9">
        <v>0.80900000000000005</v>
      </c>
      <c r="G273" s="9">
        <v>0.79800000000000004</v>
      </c>
      <c r="H273" s="9">
        <v>0.79</v>
      </c>
      <c r="I273" s="9">
        <v>0.79100000000000004</v>
      </c>
      <c r="J273" s="9">
        <v>0.79500000000000004</v>
      </c>
      <c r="K273" s="9">
        <v>0.79300000000000004</v>
      </c>
      <c r="L273" s="9">
        <v>0.79500000000000004</v>
      </c>
      <c r="M273" s="9">
        <v>0.80400000000000005</v>
      </c>
      <c r="N273" s="234"/>
    </row>
    <row r="274" spans="1:14" x14ac:dyDescent="0.25">
      <c r="A274" s="3" t="s">
        <v>3</v>
      </c>
      <c r="B274" s="9">
        <v>1.2669999999999999</v>
      </c>
      <c r="C274" s="9">
        <v>1.2549999999999999</v>
      </c>
      <c r="D274" s="9">
        <v>1.244</v>
      </c>
      <c r="E274" s="9">
        <v>1.248</v>
      </c>
      <c r="F274" s="9">
        <v>1.2649999999999999</v>
      </c>
      <c r="G274" s="9">
        <v>1.282</v>
      </c>
      <c r="H274" s="9">
        <v>1.294</v>
      </c>
      <c r="I274" s="9">
        <v>1.2869999999999999</v>
      </c>
      <c r="J274" s="9">
        <v>1.256</v>
      </c>
      <c r="K274" s="9">
        <v>1.242</v>
      </c>
      <c r="L274" s="9">
        <v>1.22</v>
      </c>
      <c r="M274" s="9">
        <v>1.2190000000000001</v>
      </c>
    </row>
    <row r="275" spans="1:14" x14ac:dyDescent="0.25">
      <c r="A275" s="25" t="s">
        <v>70</v>
      </c>
      <c r="B275" s="9">
        <v>1.851</v>
      </c>
      <c r="C275" s="9">
        <v>1.7030000000000001</v>
      </c>
      <c r="D275" s="9">
        <v>1.734</v>
      </c>
      <c r="E275" s="9">
        <v>1.696</v>
      </c>
      <c r="F275" s="9">
        <v>1.776</v>
      </c>
      <c r="G275" s="9">
        <v>1.7490000000000001</v>
      </c>
      <c r="H275" s="9">
        <v>1.7749999999999999</v>
      </c>
      <c r="I275" s="9">
        <v>1.7430000000000001</v>
      </c>
      <c r="J275" s="9">
        <v>1.7909999999999999</v>
      </c>
      <c r="K275" s="9">
        <v>1.75</v>
      </c>
      <c r="L275" s="9">
        <v>1.7330000000000001</v>
      </c>
      <c r="M275" s="9">
        <v>1.708</v>
      </c>
    </row>
    <row r="276" spans="1:14" x14ac:dyDescent="0.25">
      <c r="A276" s="27" t="s">
        <v>13</v>
      </c>
      <c r="B276" s="199">
        <v>0.85199999999999998</v>
      </c>
      <c r="C276" s="199">
        <v>0.83799999999999997</v>
      </c>
      <c r="D276" s="199">
        <v>0.82099999999999995</v>
      </c>
      <c r="E276" s="199">
        <v>0.80900000000000005</v>
      </c>
      <c r="F276" s="199">
        <v>0.78900000000000003</v>
      </c>
      <c r="G276" s="199">
        <v>0.79</v>
      </c>
      <c r="H276" s="199">
        <v>0.79400000000000004</v>
      </c>
      <c r="I276" s="199">
        <v>0.81100000000000005</v>
      </c>
      <c r="J276" s="199">
        <v>0.81</v>
      </c>
      <c r="K276" s="199">
        <v>0.81599999999999995</v>
      </c>
      <c r="L276" s="199">
        <v>0.81499999999999995</v>
      </c>
      <c r="M276" s="199">
        <v>0.81299999999999994</v>
      </c>
      <c r="N276" s="235"/>
    </row>
    <row r="277" spans="1:14" x14ac:dyDescent="0.25">
      <c r="A277" s="27"/>
      <c r="N277" s="235"/>
    </row>
    <row r="278" spans="1:14" x14ac:dyDescent="0.25">
      <c r="A278" s="3"/>
      <c r="N278" s="232"/>
    </row>
    <row r="279" spans="1:14" ht="15.75" thickBot="1" x14ac:dyDescent="0.3">
      <c r="A279" s="3"/>
      <c r="B279" s="269" t="s">
        <v>668</v>
      </c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33"/>
    </row>
    <row r="280" spans="1:14" x14ac:dyDescent="0.25">
      <c r="A280" s="3"/>
      <c r="B280" s="214">
        <v>40179</v>
      </c>
      <c r="C280" s="215">
        <v>40219</v>
      </c>
      <c r="D280" s="215">
        <v>40238</v>
      </c>
      <c r="E280" s="215">
        <v>40278</v>
      </c>
      <c r="F280" s="215">
        <v>40308</v>
      </c>
      <c r="G280" s="215">
        <v>40339</v>
      </c>
      <c r="H280" s="215">
        <v>40369</v>
      </c>
      <c r="I280" s="215">
        <v>40400</v>
      </c>
      <c r="J280" s="215">
        <v>40431</v>
      </c>
      <c r="K280" s="215">
        <v>40452</v>
      </c>
      <c r="L280" s="215">
        <v>40483</v>
      </c>
      <c r="M280" s="215">
        <v>40513</v>
      </c>
    </row>
    <row r="281" spans="1:14" x14ac:dyDescent="0.25">
      <c r="A281" s="3" t="s">
        <v>33</v>
      </c>
      <c r="B281" s="178">
        <v>9201</v>
      </c>
      <c r="C281" s="178">
        <v>10476</v>
      </c>
      <c r="D281" s="178">
        <v>9105</v>
      </c>
      <c r="E281" s="178">
        <v>9970</v>
      </c>
      <c r="F281" s="178">
        <v>14041</v>
      </c>
      <c r="G281" s="178">
        <v>10256</v>
      </c>
      <c r="H281" s="178">
        <v>9012</v>
      </c>
      <c r="I281" s="178">
        <v>9652</v>
      </c>
      <c r="J281" s="178">
        <v>10054</v>
      </c>
      <c r="K281" s="178">
        <v>9444</v>
      </c>
      <c r="L281" s="178">
        <v>11769</v>
      </c>
      <c r="M281" s="178">
        <v>8777</v>
      </c>
    </row>
    <row r="282" spans="1:14" x14ac:dyDescent="0.25">
      <c r="A282" s="3" t="s">
        <v>34</v>
      </c>
      <c r="B282" s="178">
        <v>1317</v>
      </c>
      <c r="C282" s="178">
        <v>1354</v>
      </c>
      <c r="D282" s="178">
        <v>1288</v>
      </c>
      <c r="E282" s="178">
        <v>1409</v>
      </c>
      <c r="F282" s="178">
        <v>1974</v>
      </c>
      <c r="G282" s="178">
        <v>1273</v>
      </c>
      <c r="H282" s="178">
        <v>1206</v>
      </c>
      <c r="I282" s="178">
        <v>1380</v>
      </c>
      <c r="J282" s="178">
        <v>1392</v>
      </c>
      <c r="K282" s="178">
        <v>1344</v>
      </c>
      <c r="L282" s="178">
        <v>1717</v>
      </c>
      <c r="M282" s="178">
        <v>1203</v>
      </c>
    </row>
    <row r="283" spans="1:14" x14ac:dyDescent="0.25">
      <c r="A283" s="3" t="s">
        <v>19</v>
      </c>
      <c r="B283" s="178">
        <v>179</v>
      </c>
      <c r="C283" s="178">
        <v>218</v>
      </c>
      <c r="D283" s="178">
        <v>177</v>
      </c>
      <c r="E283" s="178">
        <v>172</v>
      </c>
      <c r="F283" s="178">
        <v>246</v>
      </c>
      <c r="G283" s="178">
        <v>181</v>
      </c>
      <c r="H283" s="178">
        <v>153</v>
      </c>
      <c r="I283" s="178">
        <v>196</v>
      </c>
      <c r="J283" s="178">
        <v>195</v>
      </c>
      <c r="K283" s="178">
        <v>209</v>
      </c>
      <c r="L283" s="178">
        <v>263</v>
      </c>
      <c r="M283" s="178">
        <v>196</v>
      </c>
    </row>
    <row r="284" spans="1:14" x14ac:dyDescent="0.25">
      <c r="A284" s="26" t="s">
        <v>35</v>
      </c>
      <c r="B284" s="178">
        <v>10697</v>
      </c>
      <c r="C284" s="178">
        <v>12048</v>
      </c>
      <c r="D284" s="178">
        <v>10570</v>
      </c>
      <c r="E284" s="178">
        <v>11550</v>
      </c>
      <c r="F284" s="178">
        <v>16261</v>
      </c>
      <c r="G284" s="178">
        <v>11710</v>
      </c>
      <c r="H284" s="178">
        <v>10370</v>
      </c>
      <c r="I284" s="178">
        <v>11227</v>
      </c>
      <c r="J284" s="178">
        <v>11641</v>
      </c>
      <c r="K284" s="178">
        <f>SUM(K281:K283)</f>
        <v>10997</v>
      </c>
      <c r="L284" s="178">
        <v>13749</v>
      </c>
      <c r="M284" s="178">
        <v>10176</v>
      </c>
    </row>
    <row r="285" spans="1:14" x14ac:dyDescent="0.25">
      <c r="A285" s="3" t="s">
        <v>10</v>
      </c>
      <c r="B285" s="178">
        <v>516</v>
      </c>
      <c r="C285" s="178">
        <v>467</v>
      </c>
      <c r="D285" s="178">
        <v>446</v>
      </c>
      <c r="E285" s="178">
        <v>388</v>
      </c>
      <c r="F285" s="178">
        <v>507</v>
      </c>
      <c r="G285" s="178">
        <v>452</v>
      </c>
      <c r="H285" s="178">
        <v>459</v>
      </c>
      <c r="I285" s="178">
        <v>495</v>
      </c>
      <c r="J285" s="178">
        <v>450</v>
      </c>
      <c r="K285" s="178">
        <v>447</v>
      </c>
      <c r="L285" s="178">
        <v>403</v>
      </c>
      <c r="M285" s="178">
        <v>351</v>
      </c>
    </row>
    <row r="286" spans="1:14" x14ac:dyDescent="0.25">
      <c r="A286" s="27" t="s">
        <v>32</v>
      </c>
      <c r="B286" s="198">
        <v>11213</v>
      </c>
      <c r="C286" s="198">
        <v>12515</v>
      </c>
      <c r="D286" s="198">
        <v>11015</v>
      </c>
      <c r="E286" s="198">
        <v>11939</v>
      </c>
      <c r="F286" s="198">
        <v>16768</v>
      </c>
      <c r="G286" s="198">
        <v>12162</v>
      </c>
      <c r="H286" s="198">
        <v>10829</v>
      </c>
      <c r="I286" s="198">
        <v>11722</v>
      </c>
      <c r="J286" s="198">
        <v>12092</v>
      </c>
      <c r="K286" s="198">
        <v>11445</v>
      </c>
      <c r="L286" s="198">
        <v>14152</v>
      </c>
      <c r="M286" s="198">
        <v>10528</v>
      </c>
    </row>
    <row r="287" spans="1:14" x14ac:dyDescent="0.25">
      <c r="A287" s="27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</row>
    <row r="288" spans="1:14" ht="15.75" thickBot="1" x14ac:dyDescent="0.3">
      <c r="A288" s="3"/>
      <c r="B288" s="269" t="s">
        <v>669</v>
      </c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</row>
    <row r="289" spans="1:13" x14ac:dyDescent="0.25">
      <c r="A289" s="3"/>
      <c r="B289" s="214">
        <v>40188</v>
      </c>
      <c r="C289" s="215">
        <v>40219</v>
      </c>
      <c r="D289" s="215">
        <v>40247</v>
      </c>
      <c r="E289" s="215">
        <v>40278</v>
      </c>
      <c r="F289" s="215">
        <v>40308</v>
      </c>
      <c r="G289" s="215">
        <v>40339</v>
      </c>
      <c r="H289" s="215">
        <v>40369</v>
      </c>
      <c r="I289" s="215">
        <v>40400</v>
      </c>
      <c r="J289" s="215">
        <v>40431</v>
      </c>
      <c r="K289" s="215">
        <v>40452</v>
      </c>
      <c r="L289" s="215">
        <v>40483</v>
      </c>
      <c r="M289" s="216">
        <v>40513</v>
      </c>
    </row>
    <row r="290" spans="1:13" x14ac:dyDescent="0.25">
      <c r="A290" s="3" t="s">
        <v>31</v>
      </c>
      <c r="B290" s="9">
        <v>0.78400000000000003</v>
      </c>
      <c r="C290" s="9">
        <v>0.77</v>
      </c>
      <c r="D290" s="9">
        <v>0.754</v>
      </c>
      <c r="E290" s="9">
        <v>0.746</v>
      </c>
      <c r="F290" s="9">
        <v>0.73</v>
      </c>
      <c r="G290" s="9">
        <v>0.73199999999999998</v>
      </c>
      <c r="H290" s="9">
        <v>0.73699999999999999</v>
      </c>
      <c r="I290" s="9">
        <v>0.747</v>
      </c>
      <c r="J290" s="9">
        <v>0.747</v>
      </c>
      <c r="K290" s="9">
        <v>0.749</v>
      </c>
      <c r="L290" s="9">
        <v>0.751</v>
      </c>
      <c r="M290" s="9">
        <v>0.748</v>
      </c>
    </row>
    <row r="291" spans="1:13" x14ac:dyDescent="0.25">
      <c r="A291" s="3" t="s">
        <v>10</v>
      </c>
      <c r="B291" s="9">
        <v>2.3660000000000001</v>
      </c>
      <c r="C291" s="9">
        <v>2.3730000000000002</v>
      </c>
      <c r="D291" s="9">
        <v>2.3919999999999999</v>
      </c>
      <c r="E291" s="9">
        <v>2.4649999999999999</v>
      </c>
      <c r="F291" s="9">
        <v>2.4780000000000002</v>
      </c>
      <c r="G291" s="9">
        <v>2.4889999999999999</v>
      </c>
      <c r="H291" s="9">
        <v>2.3319999999999999</v>
      </c>
      <c r="I291" s="9">
        <v>2.3170000000000002</v>
      </c>
      <c r="J291" s="9">
        <v>2.2919999999999998</v>
      </c>
      <c r="K291" s="9">
        <v>2.4390000000000001</v>
      </c>
      <c r="L291" s="9">
        <v>2.5790000000000002</v>
      </c>
      <c r="M291" s="9">
        <v>2.7040000000000002</v>
      </c>
    </row>
    <row r="292" spans="1:13" x14ac:dyDescent="0.25">
      <c r="A292" s="27" t="s">
        <v>32</v>
      </c>
      <c r="B292" s="199">
        <v>0.85199999999999998</v>
      </c>
      <c r="C292" s="199">
        <v>0.83799999999999997</v>
      </c>
      <c r="D292" s="199">
        <v>0.82099999999999995</v>
      </c>
      <c r="E292" s="199">
        <v>0.80900000000000005</v>
      </c>
      <c r="F292" s="199">
        <v>0.78900000000000003</v>
      </c>
      <c r="G292" s="199">
        <v>0.79</v>
      </c>
      <c r="H292" s="199">
        <v>0.79400000000000004</v>
      </c>
      <c r="I292" s="199">
        <v>0.81100000000000005</v>
      </c>
      <c r="J292" s="199">
        <v>0.81</v>
      </c>
      <c r="K292" s="199">
        <v>0.81599999999999995</v>
      </c>
      <c r="L292" s="199">
        <v>0.81499999999999995</v>
      </c>
      <c r="M292" s="199">
        <v>0.81299999999999994</v>
      </c>
    </row>
    <row r="293" spans="1:13" ht="28.5" customHeight="1" x14ac:dyDescent="0.25">
      <c r="A293" s="267" t="s">
        <v>674</v>
      </c>
      <c r="B293" s="267"/>
      <c r="C293" s="267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</row>
    <row r="294" spans="1:13" ht="12.75" customHeight="1" x14ac:dyDescent="0.25"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</row>
    <row r="295" spans="1:13" ht="22.5" customHeight="1" x14ac:dyDescent="0.25">
      <c r="A295" s="207">
        <v>2009</v>
      </c>
      <c r="B295" s="268" t="s">
        <v>664</v>
      </c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</row>
    <row r="296" spans="1:13" x14ac:dyDescent="0.25">
      <c r="A296" s="8" t="s">
        <v>72</v>
      </c>
      <c r="B296" s="92">
        <v>20</v>
      </c>
      <c r="C296" s="92">
        <v>19</v>
      </c>
      <c r="D296" s="92">
        <v>22</v>
      </c>
      <c r="E296" s="92">
        <v>21</v>
      </c>
      <c r="F296" s="92">
        <v>20</v>
      </c>
      <c r="G296" s="92">
        <v>22</v>
      </c>
      <c r="H296" s="92">
        <v>22</v>
      </c>
      <c r="I296" s="92">
        <v>21</v>
      </c>
      <c r="J296" s="92">
        <v>21</v>
      </c>
      <c r="K296" s="92">
        <v>22</v>
      </c>
      <c r="L296" s="92">
        <v>20</v>
      </c>
      <c r="M296" s="196">
        <v>22</v>
      </c>
    </row>
    <row r="297" spans="1:13" ht="15.75" thickBot="1" x14ac:dyDescent="0.3">
      <c r="A297" s="3"/>
      <c r="B297" s="269" t="s">
        <v>665</v>
      </c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</row>
    <row r="298" spans="1:13" x14ac:dyDescent="0.25">
      <c r="A298" s="3"/>
      <c r="B298" s="214">
        <v>39814</v>
      </c>
      <c r="C298" s="215">
        <v>39845</v>
      </c>
      <c r="D298" s="215">
        <v>39873</v>
      </c>
      <c r="E298" s="215">
        <v>39904</v>
      </c>
      <c r="F298" s="215">
        <v>39934</v>
      </c>
      <c r="G298" s="215">
        <v>39965</v>
      </c>
      <c r="H298" s="215">
        <v>39995</v>
      </c>
      <c r="I298" s="215">
        <v>40026</v>
      </c>
      <c r="J298" s="215">
        <v>40057</v>
      </c>
      <c r="K298" s="215">
        <v>40087</v>
      </c>
      <c r="L298" s="215">
        <v>40126</v>
      </c>
      <c r="M298" s="216">
        <v>40148</v>
      </c>
    </row>
    <row r="299" spans="1:13" x14ac:dyDescent="0.25">
      <c r="A299" s="3" t="s">
        <v>0</v>
      </c>
      <c r="B299" s="181">
        <v>3577</v>
      </c>
      <c r="C299" s="181">
        <v>4143</v>
      </c>
      <c r="D299" s="181">
        <v>3825</v>
      </c>
      <c r="E299" s="181">
        <v>3321</v>
      </c>
      <c r="F299" s="181">
        <v>4723</v>
      </c>
      <c r="G299" s="181">
        <v>5107</v>
      </c>
      <c r="H299" s="181">
        <v>4168</v>
      </c>
      <c r="I299" s="181">
        <v>4738</v>
      </c>
      <c r="J299" s="181">
        <v>4373</v>
      </c>
      <c r="K299" s="178">
        <v>4472</v>
      </c>
      <c r="L299" s="178">
        <v>4786</v>
      </c>
      <c r="M299" s="178">
        <v>3886</v>
      </c>
    </row>
    <row r="300" spans="1:13" x14ac:dyDescent="0.25">
      <c r="A300" s="3" t="s">
        <v>1</v>
      </c>
      <c r="B300" s="178">
        <v>2985</v>
      </c>
      <c r="C300" s="178">
        <v>3436</v>
      </c>
      <c r="D300" s="178">
        <v>4126</v>
      </c>
      <c r="E300" s="178">
        <v>3045</v>
      </c>
      <c r="F300" s="178">
        <v>2996</v>
      </c>
      <c r="G300" s="178">
        <v>2926</v>
      </c>
      <c r="H300" s="178">
        <v>2532</v>
      </c>
      <c r="I300" s="178">
        <v>2452</v>
      </c>
      <c r="J300" s="178">
        <v>2990</v>
      </c>
      <c r="K300" s="178">
        <v>2824</v>
      </c>
      <c r="L300" s="178">
        <v>2479</v>
      </c>
      <c r="M300" s="178">
        <v>2237</v>
      </c>
    </row>
    <row r="301" spans="1:13" x14ac:dyDescent="0.25">
      <c r="A301" s="25" t="s">
        <v>71</v>
      </c>
      <c r="B301" s="178">
        <v>1510</v>
      </c>
      <c r="C301" s="178">
        <v>1621</v>
      </c>
      <c r="D301" s="178">
        <v>1452</v>
      </c>
      <c r="E301" s="178">
        <v>1318</v>
      </c>
      <c r="F301" s="178">
        <v>1407</v>
      </c>
      <c r="G301" s="178">
        <v>1460</v>
      </c>
      <c r="H301" s="178">
        <v>1421</v>
      </c>
      <c r="I301" s="178">
        <v>1470</v>
      </c>
      <c r="J301" s="178">
        <v>1564</v>
      </c>
      <c r="K301" s="179">
        <v>1726</v>
      </c>
      <c r="L301" s="179">
        <v>1514</v>
      </c>
      <c r="M301" s="179">
        <v>1448</v>
      </c>
    </row>
    <row r="302" spans="1:13" x14ac:dyDescent="0.25">
      <c r="A302" s="3" t="s">
        <v>2</v>
      </c>
      <c r="B302" s="178">
        <v>460</v>
      </c>
      <c r="C302" s="178">
        <v>512</v>
      </c>
      <c r="D302" s="178">
        <v>546</v>
      </c>
      <c r="E302" s="178">
        <v>451</v>
      </c>
      <c r="F302" s="178">
        <v>544</v>
      </c>
      <c r="G302" s="178">
        <v>702</v>
      </c>
      <c r="H302" s="178">
        <v>612</v>
      </c>
      <c r="I302" s="178">
        <v>616</v>
      </c>
      <c r="J302" s="178">
        <v>756</v>
      </c>
      <c r="K302" s="179">
        <v>747</v>
      </c>
      <c r="L302" s="179">
        <v>782</v>
      </c>
      <c r="M302" s="179">
        <v>735</v>
      </c>
    </row>
    <row r="303" spans="1:13" x14ac:dyDescent="0.25">
      <c r="A303" s="3" t="s">
        <v>3</v>
      </c>
      <c r="B303" s="178">
        <v>655</v>
      </c>
      <c r="C303" s="178">
        <v>789</v>
      </c>
      <c r="D303" s="178">
        <v>624</v>
      </c>
      <c r="E303" s="178">
        <v>801</v>
      </c>
      <c r="F303" s="178">
        <v>731</v>
      </c>
      <c r="G303" s="178">
        <v>912</v>
      </c>
      <c r="H303" s="178">
        <v>748</v>
      </c>
      <c r="I303" s="178">
        <v>735</v>
      </c>
      <c r="J303" s="178">
        <v>639</v>
      </c>
      <c r="K303" s="179">
        <v>785</v>
      </c>
      <c r="L303" s="179">
        <v>862</v>
      </c>
      <c r="M303" s="179">
        <v>614</v>
      </c>
    </row>
    <row r="304" spans="1:13" x14ac:dyDescent="0.25">
      <c r="A304" s="25" t="s">
        <v>70</v>
      </c>
      <c r="B304" s="178">
        <v>215</v>
      </c>
      <c r="C304" s="178">
        <v>216</v>
      </c>
      <c r="D304" s="178">
        <v>215</v>
      </c>
      <c r="E304" s="178">
        <v>164</v>
      </c>
      <c r="F304" s="178">
        <v>206</v>
      </c>
      <c r="G304" s="178">
        <v>201</v>
      </c>
      <c r="H304" s="178">
        <v>195</v>
      </c>
      <c r="I304" s="178">
        <v>184</v>
      </c>
      <c r="J304" s="178">
        <v>226</v>
      </c>
      <c r="K304" s="179">
        <v>239</v>
      </c>
      <c r="L304" s="179">
        <v>372</v>
      </c>
      <c r="M304" s="179">
        <v>273</v>
      </c>
    </row>
    <row r="305" spans="1:13" x14ac:dyDescent="0.25">
      <c r="A305" s="26" t="s">
        <v>13</v>
      </c>
      <c r="B305" s="198">
        <v>9403</v>
      </c>
      <c r="C305" s="198">
        <v>10717</v>
      </c>
      <c r="D305" s="198">
        <v>10788</v>
      </c>
      <c r="E305" s="198">
        <v>9099</v>
      </c>
      <c r="F305" s="198">
        <v>10606</v>
      </c>
      <c r="G305" s="198">
        <v>11307</v>
      </c>
      <c r="H305" s="198">
        <v>9676</v>
      </c>
      <c r="I305" s="198">
        <v>10194</v>
      </c>
      <c r="J305" s="198">
        <v>10548</v>
      </c>
      <c r="K305" s="198">
        <v>10793</v>
      </c>
      <c r="L305" s="198">
        <v>10794</v>
      </c>
      <c r="M305" s="198">
        <v>9191</v>
      </c>
    </row>
    <row r="306" spans="1:13" x14ac:dyDescent="0.25">
      <c r="A306" s="26"/>
    </row>
    <row r="307" spans="1:13" x14ac:dyDescent="0.25">
      <c r="A307" s="26"/>
    </row>
    <row r="308" spans="1:13" ht="15.75" thickBot="1" x14ac:dyDescent="0.3">
      <c r="A308" s="3"/>
      <c r="B308" s="269" t="s">
        <v>666</v>
      </c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</row>
    <row r="309" spans="1:13" x14ac:dyDescent="0.25">
      <c r="A309" s="3"/>
      <c r="B309" s="214">
        <v>39814</v>
      </c>
      <c r="C309" s="215">
        <v>39845</v>
      </c>
      <c r="D309" s="215">
        <v>39873</v>
      </c>
      <c r="E309" s="215">
        <v>39904</v>
      </c>
      <c r="F309" s="215">
        <v>39934</v>
      </c>
      <c r="G309" s="215">
        <v>39965</v>
      </c>
      <c r="H309" s="215">
        <v>39995</v>
      </c>
      <c r="I309" s="215">
        <v>40026</v>
      </c>
      <c r="J309" s="215">
        <v>40057</v>
      </c>
      <c r="K309" s="215">
        <v>40087</v>
      </c>
      <c r="L309" s="215">
        <v>40126</v>
      </c>
      <c r="M309" s="216">
        <v>40148</v>
      </c>
    </row>
    <row r="310" spans="1:13" x14ac:dyDescent="0.25">
      <c r="A310" s="3" t="s">
        <v>0</v>
      </c>
      <c r="B310" s="181">
        <v>3325</v>
      </c>
      <c r="C310" s="181">
        <v>3452</v>
      </c>
      <c r="D310" s="181">
        <v>3843</v>
      </c>
      <c r="E310" s="181">
        <v>3752</v>
      </c>
      <c r="F310" s="181">
        <v>3942</v>
      </c>
      <c r="G310" s="181">
        <v>4389</v>
      </c>
      <c r="H310" s="181">
        <v>4664</v>
      </c>
      <c r="I310" s="181">
        <v>4670</v>
      </c>
      <c r="J310" s="181">
        <v>4422</v>
      </c>
      <c r="K310" s="178">
        <v>4527</v>
      </c>
      <c r="L310" s="178">
        <v>4538</v>
      </c>
      <c r="M310" s="178">
        <v>4368</v>
      </c>
    </row>
    <row r="311" spans="1:13" x14ac:dyDescent="0.25">
      <c r="A311" s="3" t="s">
        <v>1</v>
      </c>
      <c r="B311" s="178">
        <v>3309</v>
      </c>
      <c r="C311" s="178">
        <v>3161</v>
      </c>
      <c r="D311" s="178">
        <v>3537</v>
      </c>
      <c r="E311" s="178">
        <v>3548</v>
      </c>
      <c r="F311" s="178">
        <v>3407</v>
      </c>
      <c r="G311" s="178">
        <v>2988</v>
      </c>
      <c r="H311" s="178">
        <v>2812</v>
      </c>
      <c r="I311" s="178">
        <v>2639</v>
      </c>
      <c r="J311" s="178">
        <v>2656</v>
      </c>
      <c r="K311" s="178">
        <v>2756</v>
      </c>
      <c r="L311" s="178">
        <v>2770</v>
      </c>
      <c r="M311" s="178">
        <v>2514</v>
      </c>
    </row>
    <row r="312" spans="1:13" x14ac:dyDescent="0.25">
      <c r="A312" s="25" t="s">
        <v>71</v>
      </c>
      <c r="B312" s="178">
        <v>1316</v>
      </c>
      <c r="C312" s="178">
        <v>1431</v>
      </c>
      <c r="D312" s="178">
        <v>1524</v>
      </c>
      <c r="E312" s="178">
        <v>1458</v>
      </c>
      <c r="F312" s="178">
        <v>1393</v>
      </c>
      <c r="G312" s="178">
        <v>1396</v>
      </c>
      <c r="H312" s="178">
        <v>1430</v>
      </c>
      <c r="I312" s="178">
        <v>1450</v>
      </c>
      <c r="J312" s="178">
        <v>1484</v>
      </c>
      <c r="K312" s="179">
        <v>1588</v>
      </c>
      <c r="L312" s="179">
        <v>1605</v>
      </c>
      <c r="M312" s="179">
        <v>1564</v>
      </c>
    </row>
    <row r="313" spans="1:13" x14ac:dyDescent="0.25">
      <c r="A313" s="3" t="s">
        <v>2</v>
      </c>
      <c r="B313" s="178">
        <v>444</v>
      </c>
      <c r="C313" s="178">
        <v>457</v>
      </c>
      <c r="D313" s="178">
        <v>507</v>
      </c>
      <c r="E313" s="178">
        <v>503</v>
      </c>
      <c r="F313" s="178">
        <v>513</v>
      </c>
      <c r="G313" s="178">
        <v>568</v>
      </c>
      <c r="H313" s="178">
        <v>622</v>
      </c>
      <c r="I313" s="178">
        <v>644</v>
      </c>
      <c r="J313" s="178">
        <v>660</v>
      </c>
      <c r="K313" s="179">
        <v>707</v>
      </c>
      <c r="L313" s="179">
        <v>761</v>
      </c>
      <c r="M313" s="179">
        <v>754</v>
      </c>
    </row>
    <row r="314" spans="1:13" x14ac:dyDescent="0.25">
      <c r="A314" s="3" t="s">
        <v>3</v>
      </c>
      <c r="B314" s="178">
        <v>648</v>
      </c>
      <c r="C314" s="178">
        <v>669</v>
      </c>
      <c r="D314" s="178">
        <v>685</v>
      </c>
      <c r="E314" s="178">
        <v>734</v>
      </c>
      <c r="F314" s="178">
        <v>717</v>
      </c>
      <c r="G314" s="178">
        <v>818</v>
      </c>
      <c r="H314" s="178">
        <v>799</v>
      </c>
      <c r="I314" s="178">
        <v>799</v>
      </c>
      <c r="J314" s="178">
        <v>708</v>
      </c>
      <c r="K314" s="179">
        <v>721</v>
      </c>
      <c r="L314" s="179">
        <v>761</v>
      </c>
      <c r="M314" s="179">
        <v>750</v>
      </c>
    </row>
    <row r="315" spans="1:13" x14ac:dyDescent="0.25">
      <c r="A315" s="25" t="s">
        <v>70</v>
      </c>
      <c r="B315" s="178">
        <v>186</v>
      </c>
      <c r="C315" s="178">
        <v>184</v>
      </c>
      <c r="D315" s="178">
        <v>215</v>
      </c>
      <c r="E315" s="178">
        <v>198</v>
      </c>
      <c r="F315" s="178">
        <v>195</v>
      </c>
      <c r="G315" s="178">
        <v>190</v>
      </c>
      <c r="H315" s="178">
        <v>201</v>
      </c>
      <c r="I315" s="178">
        <v>193</v>
      </c>
      <c r="J315" s="178">
        <v>201</v>
      </c>
      <c r="K315" s="179">
        <v>216</v>
      </c>
      <c r="L315" s="179">
        <v>276</v>
      </c>
      <c r="M315" s="179">
        <v>292</v>
      </c>
    </row>
    <row r="316" spans="1:13" x14ac:dyDescent="0.25">
      <c r="A316" s="26" t="s">
        <v>13</v>
      </c>
      <c r="B316" s="198">
        <v>9229</v>
      </c>
      <c r="C316" s="198">
        <v>9354</v>
      </c>
      <c r="D316" s="198">
        <v>10311</v>
      </c>
      <c r="E316" s="198">
        <v>10194</v>
      </c>
      <c r="F316" s="198">
        <v>10167</v>
      </c>
      <c r="G316" s="198">
        <v>10349</v>
      </c>
      <c r="H316" s="198">
        <v>10527</v>
      </c>
      <c r="I316" s="198">
        <v>10395</v>
      </c>
      <c r="J316" s="198">
        <v>10132</v>
      </c>
      <c r="K316" s="198">
        <v>10515</v>
      </c>
      <c r="L316" s="198">
        <v>10711</v>
      </c>
      <c r="M316" s="198">
        <v>10243</v>
      </c>
    </row>
    <row r="317" spans="1:13" x14ac:dyDescent="0.25">
      <c r="A317" s="26"/>
    </row>
    <row r="318" spans="1:13" x14ac:dyDescent="0.25">
      <c r="A318" s="3"/>
    </row>
    <row r="319" spans="1:13" ht="15.75" thickBot="1" x14ac:dyDescent="0.3">
      <c r="A319" s="3"/>
      <c r="B319" s="269" t="s">
        <v>667</v>
      </c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</row>
    <row r="320" spans="1:13" x14ac:dyDescent="0.25">
      <c r="A320" s="3"/>
      <c r="B320" s="214">
        <v>39814</v>
      </c>
      <c r="C320" s="215">
        <v>39845</v>
      </c>
      <c r="D320" s="215">
        <v>39873</v>
      </c>
      <c r="E320" s="215">
        <v>39904</v>
      </c>
      <c r="F320" s="215">
        <v>39934</v>
      </c>
      <c r="G320" s="215">
        <v>39965</v>
      </c>
      <c r="H320" s="215">
        <v>39995</v>
      </c>
      <c r="I320" s="215">
        <v>40026</v>
      </c>
      <c r="J320" s="215">
        <v>40057</v>
      </c>
      <c r="K320" s="215">
        <v>40087</v>
      </c>
      <c r="L320" s="215">
        <v>40126</v>
      </c>
      <c r="M320" s="216">
        <v>40148</v>
      </c>
    </row>
    <row r="321" spans="1:13" x14ac:dyDescent="0.25">
      <c r="A321" s="3" t="s">
        <v>0</v>
      </c>
      <c r="B321" s="9">
        <v>0.56699999999999995</v>
      </c>
      <c r="C321" s="9">
        <v>0.55300000000000005</v>
      </c>
      <c r="D321" s="9">
        <v>0.53200000000000003</v>
      </c>
      <c r="E321" s="9">
        <v>0.52700000000000002</v>
      </c>
      <c r="F321" s="9">
        <v>0.52200000000000002</v>
      </c>
      <c r="G321" s="9">
        <v>0.52500000000000002</v>
      </c>
      <c r="H321" s="48">
        <v>0.51800000000000002</v>
      </c>
      <c r="I321" s="9">
        <v>0.51100000000000001</v>
      </c>
      <c r="J321" s="9">
        <v>0.505</v>
      </c>
      <c r="K321" s="9">
        <v>0.502</v>
      </c>
      <c r="L321" s="9">
        <v>0.50600000000000001</v>
      </c>
      <c r="M321" s="9">
        <v>0.50900000000000001</v>
      </c>
    </row>
    <row r="322" spans="1:13" x14ac:dyDescent="0.25">
      <c r="A322" s="3" t="s">
        <v>1</v>
      </c>
      <c r="B322" s="9">
        <v>0.73</v>
      </c>
      <c r="C322" s="9">
        <v>0.72699999999999998</v>
      </c>
      <c r="D322" s="9">
        <v>0.71599999999999997</v>
      </c>
      <c r="E322" s="9">
        <v>0.70799999999999996</v>
      </c>
      <c r="F322" s="9">
        <v>0.70099999999999996</v>
      </c>
      <c r="G322" s="9">
        <v>0.71199999999999997</v>
      </c>
      <c r="H322" s="48">
        <v>0.72</v>
      </c>
      <c r="I322" s="9">
        <v>0.72699999999999998</v>
      </c>
      <c r="J322" s="9">
        <v>0.72199999999999998</v>
      </c>
      <c r="K322" s="9">
        <v>0.71499999999999997</v>
      </c>
      <c r="L322" s="9">
        <v>0.72199999999999998</v>
      </c>
      <c r="M322" s="9">
        <v>0.73299999999999998</v>
      </c>
    </row>
    <row r="323" spans="1:13" x14ac:dyDescent="0.25">
      <c r="A323" s="25" t="s">
        <v>71</v>
      </c>
      <c r="B323" s="200">
        <v>1.754</v>
      </c>
      <c r="C323" s="200">
        <v>1.677</v>
      </c>
      <c r="D323" s="200">
        <v>1.6080000000000001</v>
      </c>
      <c r="E323" s="200">
        <v>1.5780000000000001</v>
      </c>
      <c r="F323" s="200">
        <v>1.6160000000000001</v>
      </c>
      <c r="G323" s="200">
        <v>1.653</v>
      </c>
      <c r="H323" s="204">
        <v>1.673</v>
      </c>
      <c r="I323" s="200">
        <v>1.677</v>
      </c>
      <c r="J323" s="200">
        <v>1.694</v>
      </c>
      <c r="K323" s="200">
        <v>1.645</v>
      </c>
      <c r="L323" s="200">
        <v>1.6279999999999999</v>
      </c>
      <c r="M323" s="200">
        <v>1.6060000000000001</v>
      </c>
    </row>
    <row r="324" spans="1:13" x14ac:dyDescent="0.25">
      <c r="A324" s="3" t="s">
        <v>2</v>
      </c>
      <c r="B324" s="200">
        <v>0.92800000000000005</v>
      </c>
      <c r="C324" s="200">
        <v>0.94699999999999995</v>
      </c>
      <c r="D324" s="200">
        <v>0.91800000000000004</v>
      </c>
      <c r="E324" s="200">
        <v>0.92</v>
      </c>
      <c r="F324" s="200">
        <v>0.90500000000000003</v>
      </c>
      <c r="G324" s="200">
        <v>0.90100000000000002</v>
      </c>
      <c r="H324" s="204">
        <v>0.874</v>
      </c>
      <c r="I324" s="200">
        <v>0.876</v>
      </c>
      <c r="J324" s="200">
        <v>0.85299999999999998</v>
      </c>
      <c r="K324" s="200">
        <v>0.82399999999999995</v>
      </c>
      <c r="L324" s="200">
        <v>0.80200000000000005</v>
      </c>
      <c r="M324" s="200">
        <v>0.81599999999999995</v>
      </c>
    </row>
    <row r="325" spans="1:13" x14ac:dyDescent="0.25">
      <c r="A325" s="3" t="s">
        <v>3</v>
      </c>
      <c r="B325" s="200">
        <v>1.1499999999999999</v>
      </c>
      <c r="C325" s="200">
        <v>1.115</v>
      </c>
      <c r="D325" s="200">
        <v>1.1080000000000001</v>
      </c>
      <c r="E325" s="200">
        <v>1.1259999999999999</v>
      </c>
      <c r="F325" s="200">
        <v>1.107</v>
      </c>
      <c r="G325" s="200">
        <v>1.1299999999999999</v>
      </c>
      <c r="H325" s="204">
        <v>1.129</v>
      </c>
      <c r="I325" s="200">
        <v>1.175</v>
      </c>
      <c r="J325" s="200">
        <v>1.1990000000000001</v>
      </c>
      <c r="K325" s="200">
        <v>1.244</v>
      </c>
      <c r="L325" s="200">
        <v>1.2589999999999999</v>
      </c>
      <c r="M325" s="200">
        <v>1.278</v>
      </c>
    </row>
    <row r="326" spans="1:13" x14ac:dyDescent="0.25">
      <c r="A326" s="25" t="s">
        <v>70</v>
      </c>
      <c r="B326" s="200">
        <v>1.8720000000000001</v>
      </c>
      <c r="C326" s="200">
        <v>1.879</v>
      </c>
      <c r="D326" s="200">
        <v>1.8580000000000001</v>
      </c>
      <c r="E326" s="200">
        <v>1.86</v>
      </c>
      <c r="F326" s="200">
        <v>1.831</v>
      </c>
      <c r="G326" s="200">
        <v>1.8080000000000001</v>
      </c>
      <c r="H326" s="204">
        <v>1.8029999999999999</v>
      </c>
      <c r="I326" s="200">
        <v>1.823</v>
      </c>
      <c r="J326" s="200">
        <v>1.849</v>
      </c>
      <c r="K326" s="200">
        <v>1.8680000000000001</v>
      </c>
      <c r="L326" s="200">
        <v>1.8979999999999999</v>
      </c>
      <c r="M326" s="200">
        <v>1.8720000000000001</v>
      </c>
    </row>
    <row r="327" spans="1:13" x14ac:dyDescent="0.25">
      <c r="A327" s="27" t="s">
        <v>13</v>
      </c>
      <c r="B327" s="199">
        <v>0.879</v>
      </c>
      <c r="C327" s="199">
        <v>0.86899999999999999</v>
      </c>
      <c r="D327" s="199">
        <v>0.83899999999999997</v>
      </c>
      <c r="E327" s="199">
        <v>0.82899999999999996</v>
      </c>
      <c r="F327" s="199">
        <v>0.81799999999999995</v>
      </c>
      <c r="G327" s="199">
        <v>0.82299999999999995</v>
      </c>
      <c r="H327" s="201">
        <v>0.82099999999999995</v>
      </c>
      <c r="I327" s="199">
        <v>0.82599999999999996</v>
      </c>
      <c r="J327" s="199">
        <v>0.83399999999999996</v>
      </c>
      <c r="K327" s="199">
        <v>0.83099999999999996</v>
      </c>
      <c r="L327" s="199">
        <v>0.84</v>
      </c>
      <c r="M327" s="199">
        <v>0.84899999999999998</v>
      </c>
    </row>
    <row r="328" spans="1:13" x14ac:dyDescent="0.25">
      <c r="A328" s="27"/>
    </row>
    <row r="329" spans="1:13" x14ac:dyDescent="0.25">
      <c r="A329" s="3"/>
    </row>
    <row r="330" spans="1:13" ht="15.75" thickBot="1" x14ac:dyDescent="0.3">
      <c r="A330" s="3"/>
      <c r="B330" s="269" t="s">
        <v>668</v>
      </c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</row>
    <row r="331" spans="1:13" x14ac:dyDescent="0.25">
      <c r="A331" s="3"/>
      <c r="B331" s="214">
        <v>39814</v>
      </c>
      <c r="C331" s="215">
        <v>39845</v>
      </c>
      <c r="D331" s="215">
        <v>39873</v>
      </c>
      <c r="E331" s="215">
        <v>39904</v>
      </c>
      <c r="F331" s="215">
        <v>39934</v>
      </c>
      <c r="G331" s="215">
        <v>39965</v>
      </c>
      <c r="H331" s="215">
        <v>39995</v>
      </c>
      <c r="I331" s="215">
        <v>40026</v>
      </c>
      <c r="J331" s="215">
        <v>40057</v>
      </c>
      <c r="K331" s="215">
        <v>40087</v>
      </c>
      <c r="L331" s="215">
        <v>40126</v>
      </c>
      <c r="M331" s="216">
        <v>40148</v>
      </c>
    </row>
    <row r="332" spans="1:13" x14ac:dyDescent="0.25">
      <c r="A332" s="3" t="s">
        <v>33</v>
      </c>
      <c r="B332" s="178">
        <v>7353</v>
      </c>
      <c r="C332" s="178">
        <v>8519</v>
      </c>
      <c r="D332" s="178">
        <v>8759</v>
      </c>
      <c r="E332" s="178">
        <v>7343</v>
      </c>
      <c r="F332" s="178">
        <v>8443</v>
      </c>
      <c r="G332" s="178">
        <v>8987</v>
      </c>
      <c r="H332" s="178">
        <v>7908</v>
      </c>
      <c r="I332" s="178">
        <v>8267</v>
      </c>
      <c r="J332" s="178">
        <v>8645</v>
      </c>
      <c r="K332" s="202">
        <v>8873</v>
      </c>
      <c r="L332" s="202">
        <v>8822</v>
      </c>
      <c r="M332" s="202">
        <v>7540</v>
      </c>
    </row>
    <row r="333" spans="1:13" x14ac:dyDescent="0.25">
      <c r="A333" s="3" t="s">
        <v>34</v>
      </c>
      <c r="B333" s="178">
        <v>1330</v>
      </c>
      <c r="C333" s="178">
        <v>1393</v>
      </c>
      <c r="D333" s="178">
        <v>1298</v>
      </c>
      <c r="E333" s="178">
        <v>1134</v>
      </c>
      <c r="F333" s="178">
        <v>1535</v>
      </c>
      <c r="G333" s="178">
        <v>1621</v>
      </c>
      <c r="H333" s="178">
        <v>1185</v>
      </c>
      <c r="I333" s="178">
        <v>1339</v>
      </c>
      <c r="J333" s="178">
        <v>1273</v>
      </c>
      <c r="K333" s="202">
        <v>1186</v>
      </c>
      <c r="L333" s="202">
        <v>1372</v>
      </c>
      <c r="M333" s="202">
        <v>1087</v>
      </c>
    </row>
    <row r="334" spans="1:13" x14ac:dyDescent="0.25">
      <c r="A334" s="3" t="s">
        <v>19</v>
      </c>
      <c r="B334" s="178">
        <v>165</v>
      </c>
      <c r="C334" s="178">
        <v>171</v>
      </c>
      <c r="D334" s="178">
        <v>159</v>
      </c>
      <c r="E334" s="178">
        <v>138</v>
      </c>
      <c r="F334" s="178">
        <v>159</v>
      </c>
      <c r="G334" s="178">
        <v>220</v>
      </c>
      <c r="H334" s="178">
        <v>150</v>
      </c>
      <c r="I334" s="178">
        <v>149</v>
      </c>
      <c r="J334" s="178">
        <v>142</v>
      </c>
      <c r="K334" s="202">
        <v>175</v>
      </c>
      <c r="L334" s="202">
        <v>174</v>
      </c>
      <c r="M334" s="202">
        <v>160</v>
      </c>
    </row>
    <row r="335" spans="1:13" x14ac:dyDescent="0.25">
      <c r="A335" s="26" t="s">
        <v>35</v>
      </c>
      <c r="B335" s="198">
        <v>8848</v>
      </c>
      <c r="C335" s="198">
        <v>10083</v>
      </c>
      <c r="D335" s="198">
        <v>10216</v>
      </c>
      <c r="E335" s="198">
        <v>8615</v>
      </c>
      <c r="F335" s="198">
        <v>10137</v>
      </c>
      <c r="G335" s="198">
        <v>10828</v>
      </c>
      <c r="H335" s="198">
        <v>9243</v>
      </c>
      <c r="I335" s="198">
        <v>9755</v>
      </c>
      <c r="J335" s="198">
        <v>10059</v>
      </c>
      <c r="K335" s="203">
        <v>10234</v>
      </c>
      <c r="L335" s="203">
        <v>10368</v>
      </c>
      <c r="M335" s="203">
        <v>8788</v>
      </c>
    </row>
    <row r="336" spans="1:13" x14ac:dyDescent="0.25">
      <c r="A336" s="3" t="s">
        <v>10</v>
      </c>
      <c r="B336" s="178">
        <v>555</v>
      </c>
      <c r="C336" s="178">
        <v>634</v>
      </c>
      <c r="D336" s="178">
        <v>572</v>
      </c>
      <c r="E336" s="178">
        <v>484</v>
      </c>
      <c r="F336" s="178">
        <v>470</v>
      </c>
      <c r="G336" s="178">
        <v>479</v>
      </c>
      <c r="H336" s="178">
        <v>433</v>
      </c>
      <c r="I336" s="178">
        <v>440</v>
      </c>
      <c r="J336" s="178">
        <v>489</v>
      </c>
      <c r="K336" s="202">
        <v>559</v>
      </c>
      <c r="L336" s="202">
        <v>427</v>
      </c>
      <c r="M336" s="202">
        <v>403</v>
      </c>
    </row>
    <row r="337" spans="1:13" x14ac:dyDescent="0.25">
      <c r="A337" s="27" t="s">
        <v>32</v>
      </c>
      <c r="B337" s="198">
        <v>9403</v>
      </c>
      <c r="C337" s="198">
        <v>10717</v>
      </c>
      <c r="D337" s="198">
        <v>10788</v>
      </c>
      <c r="E337" s="198">
        <v>9099</v>
      </c>
      <c r="F337" s="198">
        <v>10606</v>
      </c>
      <c r="G337" s="198">
        <v>11307</v>
      </c>
      <c r="H337" s="198">
        <v>9676</v>
      </c>
      <c r="I337" s="198">
        <v>10194</v>
      </c>
      <c r="J337" s="198">
        <v>10548</v>
      </c>
      <c r="K337" s="198">
        <v>10793</v>
      </c>
      <c r="L337" s="198">
        <v>10794</v>
      </c>
      <c r="M337" s="198">
        <v>9191</v>
      </c>
    </row>
    <row r="338" spans="1:13" x14ac:dyDescent="0.25">
      <c r="A338" s="27"/>
    </row>
    <row r="339" spans="1:13" ht="15.75" thickBot="1" x14ac:dyDescent="0.3">
      <c r="A339" s="3"/>
      <c r="B339" s="269" t="s">
        <v>669</v>
      </c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</row>
    <row r="340" spans="1:13" x14ac:dyDescent="0.25">
      <c r="A340" s="3"/>
      <c r="B340" s="214">
        <v>39814</v>
      </c>
      <c r="C340" s="215">
        <v>39845</v>
      </c>
      <c r="D340" s="215">
        <v>39873</v>
      </c>
      <c r="E340" s="215">
        <v>39904</v>
      </c>
      <c r="F340" s="215">
        <v>39934</v>
      </c>
      <c r="G340" s="215">
        <v>39965</v>
      </c>
      <c r="H340" s="215">
        <v>39995</v>
      </c>
      <c r="I340" s="215">
        <v>40026</v>
      </c>
      <c r="J340" s="215">
        <v>40057</v>
      </c>
      <c r="K340" s="215">
        <v>40087</v>
      </c>
      <c r="L340" s="215">
        <v>40126</v>
      </c>
      <c r="M340" s="216">
        <v>40148</v>
      </c>
    </row>
    <row r="341" spans="1:13" x14ac:dyDescent="0.25">
      <c r="A341" s="3" t="s">
        <v>31</v>
      </c>
      <c r="B341" s="9">
        <v>0.81200000000000006</v>
      </c>
      <c r="C341" s="9">
        <v>0.80400000000000005</v>
      </c>
      <c r="D341" s="9">
        <v>0.77700000000000002</v>
      </c>
      <c r="E341" s="9">
        <v>0.76900000000000002</v>
      </c>
      <c r="F341" s="9">
        <v>0.75700000000000001</v>
      </c>
      <c r="G341" s="9">
        <v>0.76500000000000001</v>
      </c>
      <c r="H341" s="48">
        <v>0.75900000000000001</v>
      </c>
      <c r="I341" s="9">
        <v>0.76400000000000001</v>
      </c>
      <c r="J341" s="9">
        <v>0.76500000000000001</v>
      </c>
      <c r="K341" s="9">
        <v>0.76300000000000001</v>
      </c>
      <c r="L341" s="9">
        <v>0.77200000000000002</v>
      </c>
      <c r="M341" s="9">
        <v>0.78300000000000003</v>
      </c>
    </row>
    <row r="342" spans="1:13" x14ac:dyDescent="0.25">
      <c r="A342" s="3" t="s">
        <v>10</v>
      </c>
      <c r="B342" s="9">
        <v>2.1779999999999999</v>
      </c>
      <c r="C342" s="9">
        <v>1.9590000000000001</v>
      </c>
      <c r="D342" s="9">
        <v>1.8740000000000001</v>
      </c>
      <c r="E342" s="9">
        <v>1.85</v>
      </c>
      <c r="F342" s="9">
        <v>1.972</v>
      </c>
      <c r="G342" s="9">
        <v>2.0310000000000001</v>
      </c>
      <c r="H342" s="48">
        <v>2.1629999999999998</v>
      </c>
      <c r="I342" s="9">
        <v>2.1949999999999998</v>
      </c>
      <c r="J342" s="9">
        <v>2.3039999999999998</v>
      </c>
      <c r="K342" s="9">
        <v>2.2109999999999999</v>
      </c>
      <c r="L342" s="9">
        <v>2.2440000000000002</v>
      </c>
      <c r="M342" s="9">
        <v>2.2360000000000002</v>
      </c>
    </row>
    <row r="343" spans="1:13" x14ac:dyDescent="0.25">
      <c r="A343" s="27" t="s">
        <v>32</v>
      </c>
      <c r="B343" s="199">
        <v>0.879</v>
      </c>
      <c r="C343" s="199">
        <v>0.86899999999999999</v>
      </c>
      <c r="D343" s="199">
        <v>0.83899999999999997</v>
      </c>
      <c r="E343" s="199">
        <v>0.82899999999999996</v>
      </c>
      <c r="F343" s="199">
        <v>0.81799999999999995</v>
      </c>
      <c r="G343" s="199">
        <v>0.82299999999999995</v>
      </c>
      <c r="H343" s="201">
        <v>0.82099999999999995</v>
      </c>
      <c r="I343" s="199">
        <v>0.82599999999999996</v>
      </c>
      <c r="J343" s="199">
        <v>0.83399999999999996</v>
      </c>
      <c r="K343" s="199">
        <v>0.83099999999999996</v>
      </c>
      <c r="L343" s="199">
        <v>0.84</v>
      </c>
      <c r="M343" s="199">
        <v>0.84899999999999998</v>
      </c>
    </row>
    <row r="344" spans="1:13" ht="7.5" customHeight="1" x14ac:dyDescent="0.25"/>
    <row r="345" spans="1:13" ht="27" customHeight="1" x14ac:dyDescent="0.25">
      <c r="A345" s="267" t="s">
        <v>674</v>
      </c>
      <c r="B345" s="267"/>
      <c r="C345" s="267"/>
      <c r="D345" s="267"/>
      <c r="E345" s="267"/>
      <c r="F345" s="267"/>
      <c r="G345" s="267"/>
      <c r="H345" s="267"/>
      <c r="I345" s="267"/>
      <c r="J345" s="267"/>
      <c r="K345" s="267"/>
      <c r="L345" s="267"/>
      <c r="M345" s="267"/>
    </row>
    <row r="346" spans="1:13" ht="22.5" customHeight="1" x14ac:dyDescent="0.25">
      <c r="A346" s="207">
        <v>2008</v>
      </c>
      <c r="B346" s="268" t="s">
        <v>664</v>
      </c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</row>
    <row r="347" spans="1:13" x14ac:dyDescent="0.25">
      <c r="A347" s="8" t="s">
        <v>72</v>
      </c>
      <c r="B347" s="92">
        <v>21</v>
      </c>
      <c r="C347" s="92">
        <v>20</v>
      </c>
      <c r="D347" s="92">
        <v>20</v>
      </c>
      <c r="E347" s="92">
        <v>22</v>
      </c>
      <c r="F347" s="92">
        <v>21</v>
      </c>
      <c r="G347" s="92">
        <v>21</v>
      </c>
      <c r="H347" s="92">
        <v>22</v>
      </c>
      <c r="I347" s="92">
        <v>21</v>
      </c>
      <c r="J347" s="92">
        <v>21</v>
      </c>
      <c r="K347" s="92">
        <v>23</v>
      </c>
      <c r="L347" s="92">
        <v>19</v>
      </c>
      <c r="M347" s="92">
        <v>22</v>
      </c>
    </row>
    <row r="348" spans="1:13" ht="15.75" thickBot="1" x14ac:dyDescent="0.3">
      <c r="A348" s="3"/>
      <c r="B348" s="269" t="s">
        <v>665</v>
      </c>
      <c r="C348" s="269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</row>
    <row r="349" spans="1:13" x14ac:dyDescent="0.25">
      <c r="A349" s="3"/>
      <c r="B349" s="214">
        <v>39448</v>
      </c>
      <c r="C349" s="215">
        <v>39479</v>
      </c>
      <c r="D349" s="215">
        <v>39508</v>
      </c>
      <c r="E349" s="215">
        <v>39539</v>
      </c>
      <c r="F349" s="215">
        <v>39569</v>
      </c>
      <c r="G349" s="215">
        <v>39600</v>
      </c>
      <c r="H349" s="215">
        <v>39630</v>
      </c>
      <c r="I349" s="215">
        <v>39661</v>
      </c>
      <c r="J349" s="215">
        <v>39692</v>
      </c>
      <c r="K349" s="215">
        <v>39722</v>
      </c>
      <c r="L349" s="215">
        <v>39753</v>
      </c>
      <c r="M349" s="216">
        <v>39783</v>
      </c>
    </row>
    <row r="350" spans="1:13" x14ac:dyDescent="0.25">
      <c r="A350" s="3" t="s">
        <v>0</v>
      </c>
      <c r="B350" s="181">
        <v>8733</v>
      </c>
      <c r="C350" s="181">
        <v>8485</v>
      </c>
      <c r="D350" s="181">
        <v>7512</v>
      </c>
      <c r="E350" s="181">
        <v>6038</v>
      </c>
      <c r="F350" s="181">
        <v>6627</v>
      </c>
      <c r="G350" s="181">
        <v>6758</v>
      </c>
      <c r="H350" s="181">
        <v>5952</v>
      </c>
      <c r="I350" s="181">
        <v>5056</v>
      </c>
      <c r="J350" s="181">
        <v>7086</v>
      </c>
      <c r="K350" s="181">
        <v>4566</v>
      </c>
      <c r="L350" s="181">
        <v>3737</v>
      </c>
      <c r="M350" s="181">
        <v>2741</v>
      </c>
    </row>
    <row r="351" spans="1:13" x14ac:dyDescent="0.25">
      <c r="A351" s="3" t="s">
        <v>1</v>
      </c>
      <c r="B351" s="178">
        <v>4078</v>
      </c>
      <c r="C351" s="178">
        <v>3115</v>
      </c>
      <c r="D351" s="178">
        <v>4282</v>
      </c>
      <c r="E351" s="178">
        <v>2622</v>
      </c>
      <c r="F351" s="178">
        <v>2649</v>
      </c>
      <c r="G351" s="178">
        <v>3729</v>
      </c>
      <c r="H351" s="178">
        <v>3693</v>
      </c>
      <c r="I351" s="178">
        <v>2733</v>
      </c>
      <c r="J351" s="178">
        <v>5105</v>
      </c>
      <c r="K351" s="178">
        <v>4930</v>
      </c>
      <c r="L351" s="178">
        <v>3913</v>
      </c>
      <c r="M351" s="178">
        <v>3083</v>
      </c>
    </row>
    <row r="352" spans="1:13" x14ac:dyDescent="0.25">
      <c r="A352" s="25" t="s">
        <v>71</v>
      </c>
      <c r="B352" s="178">
        <v>1398</v>
      </c>
      <c r="C352" s="178">
        <v>1535</v>
      </c>
      <c r="D352" s="178">
        <v>1657</v>
      </c>
      <c r="E352" s="178">
        <v>1410</v>
      </c>
      <c r="F352" s="178">
        <v>1563</v>
      </c>
      <c r="G352" s="178">
        <v>1492</v>
      </c>
      <c r="H352" s="178">
        <v>1509</v>
      </c>
      <c r="I352" s="178">
        <v>1396</v>
      </c>
      <c r="J352" s="178">
        <v>1519</v>
      </c>
      <c r="K352" s="178">
        <v>1413</v>
      </c>
      <c r="L352" s="178">
        <v>1249</v>
      </c>
      <c r="M352" s="178">
        <v>1196</v>
      </c>
    </row>
    <row r="353" spans="1:13" x14ac:dyDescent="0.25">
      <c r="A353" s="3" t="s">
        <v>2</v>
      </c>
      <c r="B353" s="178">
        <v>596</v>
      </c>
      <c r="C353" s="178">
        <v>566</v>
      </c>
      <c r="D353" s="178">
        <v>759</v>
      </c>
      <c r="E353" s="178">
        <v>613</v>
      </c>
      <c r="F353" s="178">
        <v>621</v>
      </c>
      <c r="G353" s="178">
        <v>764</v>
      </c>
      <c r="H353" s="178">
        <v>640</v>
      </c>
      <c r="I353" s="178">
        <v>659</v>
      </c>
      <c r="J353" s="178">
        <v>835</v>
      </c>
      <c r="K353" s="178">
        <v>561</v>
      </c>
      <c r="L353" s="178">
        <v>471</v>
      </c>
      <c r="M353" s="178">
        <v>405</v>
      </c>
    </row>
    <row r="354" spans="1:13" x14ac:dyDescent="0.25">
      <c r="A354" s="3" t="s">
        <v>3</v>
      </c>
      <c r="B354" s="178">
        <v>906</v>
      </c>
      <c r="C354" s="178">
        <v>1041</v>
      </c>
      <c r="D354" s="178">
        <v>903</v>
      </c>
      <c r="E354" s="178">
        <v>937</v>
      </c>
      <c r="F354" s="178">
        <v>751</v>
      </c>
      <c r="G354" s="178">
        <v>1110</v>
      </c>
      <c r="H354" s="178">
        <v>878</v>
      </c>
      <c r="I354" s="178">
        <v>852</v>
      </c>
      <c r="J354" s="178">
        <v>736</v>
      </c>
      <c r="K354" s="178">
        <v>772</v>
      </c>
      <c r="L354" s="178">
        <v>724</v>
      </c>
      <c r="M354" s="178">
        <v>577</v>
      </c>
    </row>
    <row r="355" spans="1:13" x14ac:dyDescent="0.25">
      <c r="A355" s="25" t="s">
        <v>70</v>
      </c>
      <c r="B355" s="178">
        <v>253</v>
      </c>
      <c r="C355" s="178">
        <v>226</v>
      </c>
      <c r="D355" s="178">
        <v>276</v>
      </c>
      <c r="E355" s="178">
        <v>212</v>
      </c>
      <c r="F355" s="178">
        <v>227</v>
      </c>
      <c r="G355" s="178">
        <v>216</v>
      </c>
      <c r="H355" s="178">
        <v>271</v>
      </c>
      <c r="I355" s="178">
        <v>240</v>
      </c>
      <c r="J355" s="178">
        <v>283</v>
      </c>
      <c r="K355" s="178">
        <v>206</v>
      </c>
      <c r="L355" s="178">
        <v>221</v>
      </c>
      <c r="M355" s="178">
        <v>130</v>
      </c>
    </row>
    <row r="356" spans="1:13" x14ac:dyDescent="0.25">
      <c r="A356" s="26" t="s">
        <v>13</v>
      </c>
      <c r="B356" s="198">
        <v>15964</v>
      </c>
      <c r="C356" s="198">
        <v>14968</v>
      </c>
      <c r="D356" s="198">
        <v>15389</v>
      </c>
      <c r="E356" s="198">
        <v>11833</v>
      </c>
      <c r="F356" s="198">
        <v>12440</v>
      </c>
      <c r="G356" s="198">
        <v>14069</v>
      </c>
      <c r="H356" s="198">
        <v>12943</v>
      </c>
      <c r="I356" s="198">
        <v>10936</v>
      </c>
      <c r="J356" s="198">
        <v>15564</v>
      </c>
      <c r="K356" s="198">
        <v>12448</v>
      </c>
      <c r="L356" s="198">
        <v>10315</v>
      </c>
      <c r="M356" s="198">
        <v>8132</v>
      </c>
    </row>
    <row r="357" spans="1:13" x14ac:dyDescent="0.25">
      <c r="A357" s="26"/>
    </row>
    <row r="358" spans="1:13" x14ac:dyDescent="0.25">
      <c r="A358" s="26"/>
    </row>
    <row r="359" spans="1:13" ht="15.75" thickBot="1" x14ac:dyDescent="0.3">
      <c r="A359" s="3"/>
      <c r="B359" s="269" t="s">
        <v>666</v>
      </c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</row>
    <row r="360" spans="1:13" x14ac:dyDescent="0.25">
      <c r="A360" s="3"/>
      <c r="B360" s="214">
        <v>39448</v>
      </c>
      <c r="C360" s="215">
        <v>39479</v>
      </c>
      <c r="D360" s="215">
        <v>39508</v>
      </c>
      <c r="E360" s="215">
        <v>39539</v>
      </c>
      <c r="F360" s="215">
        <v>39569</v>
      </c>
      <c r="G360" s="215">
        <v>39600</v>
      </c>
      <c r="H360" s="215">
        <v>39630</v>
      </c>
      <c r="I360" s="215">
        <v>39661</v>
      </c>
      <c r="J360" s="215">
        <v>39692</v>
      </c>
      <c r="K360" s="215">
        <v>39722</v>
      </c>
      <c r="L360" s="215">
        <v>39753</v>
      </c>
      <c r="M360" s="216">
        <v>39783</v>
      </c>
    </row>
    <row r="361" spans="1:13" x14ac:dyDescent="0.25">
      <c r="A361" s="3" t="s">
        <v>0</v>
      </c>
      <c r="B361" s="270"/>
      <c r="C361" s="270"/>
      <c r="D361" s="181">
        <v>8251</v>
      </c>
      <c r="E361" s="181">
        <v>7303</v>
      </c>
      <c r="F361" s="181">
        <v>6702</v>
      </c>
      <c r="G361" s="181">
        <v>6467</v>
      </c>
      <c r="H361" s="181">
        <v>6438</v>
      </c>
      <c r="I361" s="181">
        <v>5922</v>
      </c>
      <c r="J361" s="181">
        <v>6030</v>
      </c>
      <c r="K361" s="181">
        <v>5538</v>
      </c>
      <c r="L361" s="181">
        <v>5156</v>
      </c>
      <c r="M361" s="181">
        <v>3692</v>
      </c>
    </row>
    <row r="362" spans="1:13" x14ac:dyDescent="0.25">
      <c r="A362" s="3" t="s">
        <v>1</v>
      </c>
      <c r="B362" s="271"/>
      <c r="C362" s="271"/>
      <c r="D362" s="178">
        <v>3829</v>
      </c>
      <c r="E362" s="178">
        <v>3317</v>
      </c>
      <c r="F362" s="178">
        <v>3158</v>
      </c>
      <c r="G362" s="178">
        <v>2994</v>
      </c>
      <c r="H362" s="178">
        <v>3362</v>
      </c>
      <c r="I362" s="178">
        <v>3390</v>
      </c>
      <c r="J362" s="178">
        <v>3842</v>
      </c>
      <c r="K362" s="178">
        <v>4277</v>
      </c>
      <c r="L362" s="178">
        <v>4682</v>
      </c>
      <c r="M362" s="178">
        <v>3993</v>
      </c>
    </row>
    <row r="363" spans="1:13" x14ac:dyDescent="0.25">
      <c r="A363" s="25" t="s">
        <v>71</v>
      </c>
      <c r="B363" s="271"/>
      <c r="C363" s="271"/>
      <c r="D363" s="178">
        <v>1512</v>
      </c>
      <c r="E363" s="178">
        <v>1521</v>
      </c>
      <c r="F363" s="178">
        <v>1532</v>
      </c>
      <c r="G363" s="178">
        <v>1484</v>
      </c>
      <c r="H363" s="178">
        <v>1520</v>
      </c>
      <c r="I363" s="178">
        <v>1466</v>
      </c>
      <c r="J363" s="178">
        <v>1475</v>
      </c>
      <c r="K363" s="178">
        <v>1442</v>
      </c>
      <c r="L363" s="178">
        <v>1399</v>
      </c>
      <c r="M363" s="178">
        <v>1290</v>
      </c>
    </row>
    <row r="364" spans="1:13" x14ac:dyDescent="0.25">
      <c r="A364" s="3" t="s">
        <v>2</v>
      </c>
      <c r="B364" s="271"/>
      <c r="C364" s="271"/>
      <c r="D364" s="178">
        <v>640</v>
      </c>
      <c r="E364" s="178">
        <v>645</v>
      </c>
      <c r="F364" s="178">
        <v>662</v>
      </c>
      <c r="G364" s="178">
        <v>665</v>
      </c>
      <c r="H364" s="178">
        <v>675</v>
      </c>
      <c r="I364" s="178">
        <v>687</v>
      </c>
      <c r="J364" s="178">
        <v>710</v>
      </c>
      <c r="K364" s="178">
        <v>681</v>
      </c>
      <c r="L364" s="178">
        <v>625</v>
      </c>
      <c r="M364" s="178">
        <v>481</v>
      </c>
    </row>
    <row r="365" spans="1:13" x14ac:dyDescent="0.25">
      <c r="A365" s="3" t="s">
        <v>3</v>
      </c>
      <c r="B365" s="271"/>
      <c r="C365" s="271"/>
      <c r="D365" s="178">
        <v>949</v>
      </c>
      <c r="E365" s="178">
        <v>960</v>
      </c>
      <c r="F365" s="178">
        <v>865</v>
      </c>
      <c r="G365" s="178">
        <v>933</v>
      </c>
      <c r="H365" s="178">
        <v>913</v>
      </c>
      <c r="I365" s="178">
        <v>945</v>
      </c>
      <c r="J365" s="178">
        <v>822</v>
      </c>
      <c r="K365" s="178">
        <v>786</v>
      </c>
      <c r="L365" s="178">
        <v>746</v>
      </c>
      <c r="M365" s="178">
        <v>691</v>
      </c>
    </row>
    <row r="366" spans="1:13" x14ac:dyDescent="0.25">
      <c r="A366" s="25" t="s">
        <v>70</v>
      </c>
      <c r="B366" s="271"/>
      <c r="C366" s="271"/>
      <c r="D366" s="178">
        <v>267</v>
      </c>
      <c r="E366" s="178">
        <v>247</v>
      </c>
      <c r="F366" s="178">
        <v>245</v>
      </c>
      <c r="G366" s="178">
        <v>221</v>
      </c>
      <c r="H366" s="178">
        <v>240</v>
      </c>
      <c r="I366" s="178">
        <v>243</v>
      </c>
      <c r="J366" s="178">
        <v>265</v>
      </c>
      <c r="K366" s="178">
        <v>242</v>
      </c>
      <c r="L366" s="178">
        <v>236</v>
      </c>
      <c r="M366" s="178">
        <v>184</v>
      </c>
    </row>
    <row r="367" spans="1:13" x14ac:dyDescent="0.25">
      <c r="A367" s="26" t="s">
        <v>13</v>
      </c>
      <c r="B367" s="205"/>
      <c r="C367" s="205"/>
      <c r="D367" s="198">
        <v>15449</v>
      </c>
      <c r="E367" s="198">
        <v>13992</v>
      </c>
      <c r="F367" s="198">
        <v>13164</v>
      </c>
      <c r="G367" s="198">
        <v>12766</v>
      </c>
      <c r="H367" s="198">
        <v>13147</v>
      </c>
      <c r="I367" s="198">
        <v>12654</v>
      </c>
      <c r="J367" s="198">
        <v>13145</v>
      </c>
      <c r="K367" s="198">
        <v>12966</v>
      </c>
      <c r="L367" s="198">
        <v>12844</v>
      </c>
      <c r="M367" s="198">
        <v>10331</v>
      </c>
    </row>
    <row r="368" spans="1:13" x14ac:dyDescent="0.25">
      <c r="A368" s="26"/>
    </row>
    <row r="369" spans="1:13" x14ac:dyDescent="0.25">
      <c r="A369" s="3"/>
    </row>
    <row r="370" spans="1:13" ht="15.75" thickBot="1" x14ac:dyDescent="0.3">
      <c r="A370" s="3"/>
      <c r="B370" s="269" t="s">
        <v>667</v>
      </c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</row>
    <row r="371" spans="1:13" x14ac:dyDescent="0.25">
      <c r="A371" s="3"/>
      <c r="B371" s="214">
        <v>39448</v>
      </c>
      <c r="C371" s="215">
        <v>39479</v>
      </c>
      <c r="D371" s="215">
        <v>39508</v>
      </c>
      <c r="E371" s="215">
        <v>39539</v>
      </c>
      <c r="F371" s="215">
        <v>39569</v>
      </c>
      <c r="G371" s="215">
        <v>39600</v>
      </c>
      <c r="H371" s="215">
        <v>39630</v>
      </c>
      <c r="I371" s="215">
        <v>39661</v>
      </c>
      <c r="J371" s="215">
        <v>39692</v>
      </c>
      <c r="K371" s="215">
        <v>39722</v>
      </c>
      <c r="L371" s="215">
        <v>39753</v>
      </c>
      <c r="M371" s="216">
        <v>39783</v>
      </c>
    </row>
    <row r="372" spans="1:13" x14ac:dyDescent="0.25">
      <c r="A372" s="3" t="s">
        <v>0</v>
      </c>
      <c r="B372" s="270"/>
      <c r="C372" s="270"/>
      <c r="D372" s="200">
        <v>0.505</v>
      </c>
      <c r="E372" s="200">
        <v>0.52100000000000002</v>
      </c>
      <c r="F372" s="200">
        <v>0.52700000000000002</v>
      </c>
      <c r="G372" s="200">
        <v>0.52200000000000002</v>
      </c>
      <c r="H372" s="200">
        <v>0.51800000000000002</v>
      </c>
      <c r="I372" s="200">
        <v>0.51900000000000002</v>
      </c>
      <c r="J372" s="200">
        <v>0.52100000000000002</v>
      </c>
      <c r="K372" s="200">
        <v>0.53900000000000003</v>
      </c>
      <c r="L372" s="200">
        <v>0.54500000000000004</v>
      </c>
      <c r="M372" s="200">
        <v>0.56899999999999995</v>
      </c>
    </row>
    <row r="373" spans="1:13" x14ac:dyDescent="0.25">
      <c r="A373" s="3" t="s">
        <v>1</v>
      </c>
      <c r="B373" s="271"/>
      <c r="C373" s="271"/>
      <c r="D373" s="200">
        <v>0.72699999999999998</v>
      </c>
      <c r="E373" s="200">
        <v>0.72</v>
      </c>
      <c r="F373" s="200">
        <v>0.70499999999999996</v>
      </c>
      <c r="G373" s="200">
        <v>0.71</v>
      </c>
      <c r="H373" s="200">
        <v>0.70699999999999996</v>
      </c>
      <c r="I373" s="200">
        <v>0.71099999999999997</v>
      </c>
      <c r="J373" s="200">
        <v>0.72</v>
      </c>
      <c r="K373" s="200">
        <v>0.747</v>
      </c>
      <c r="L373" s="200">
        <v>0.746</v>
      </c>
      <c r="M373" s="200">
        <v>0.748</v>
      </c>
    </row>
    <row r="374" spans="1:13" x14ac:dyDescent="0.25">
      <c r="A374" s="25" t="s">
        <v>71</v>
      </c>
      <c r="B374" s="271"/>
      <c r="C374" s="271"/>
      <c r="D374" s="200">
        <v>1.64</v>
      </c>
      <c r="E374" s="200">
        <v>1.6220000000000001</v>
      </c>
      <c r="F374" s="200">
        <v>1.623</v>
      </c>
      <c r="G374" s="200">
        <v>1.637</v>
      </c>
      <c r="H374" s="200">
        <v>1.6180000000000001</v>
      </c>
      <c r="I374" s="200">
        <v>1.6240000000000001</v>
      </c>
      <c r="J374" s="200">
        <v>1.629</v>
      </c>
      <c r="K374" s="200">
        <v>1.659</v>
      </c>
      <c r="L374" s="200">
        <v>1.748</v>
      </c>
      <c r="M374" s="200">
        <v>1.7729999999999999</v>
      </c>
    </row>
    <row r="375" spans="1:13" x14ac:dyDescent="0.25">
      <c r="A375" s="3" t="s">
        <v>2</v>
      </c>
      <c r="B375" s="271"/>
      <c r="C375" s="271"/>
      <c r="D375" s="200">
        <v>0.92700000000000005</v>
      </c>
      <c r="E375" s="200">
        <v>0.92600000000000005</v>
      </c>
      <c r="F375" s="200">
        <v>0.91800000000000004</v>
      </c>
      <c r="G375" s="200">
        <v>0.90700000000000003</v>
      </c>
      <c r="H375" s="200">
        <v>0.90500000000000003</v>
      </c>
      <c r="I375" s="200">
        <v>0.91100000000000003</v>
      </c>
      <c r="J375" s="200">
        <v>0.93600000000000005</v>
      </c>
      <c r="K375" s="200">
        <v>0.93200000000000005</v>
      </c>
      <c r="L375" s="200">
        <v>0.91500000000000004</v>
      </c>
      <c r="M375" s="200">
        <v>0.89400000000000002</v>
      </c>
    </row>
    <row r="376" spans="1:13" x14ac:dyDescent="0.25">
      <c r="A376" s="3" t="s">
        <v>3</v>
      </c>
      <c r="B376" s="271"/>
      <c r="C376" s="271"/>
      <c r="D376" s="200">
        <v>1.119</v>
      </c>
      <c r="E376" s="200">
        <v>1.117</v>
      </c>
      <c r="F376" s="200">
        <v>1.1140000000000001</v>
      </c>
      <c r="G376" s="200">
        <v>1.1339999999999999</v>
      </c>
      <c r="H376" s="200">
        <v>1.1459999999999999</v>
      </c>
      <c r="I376" s="200">
        <v>1.155</v>
      </c>
      <c r="J376" s="200">
        <v>1.1539999999999999</v>
      </c>
      <c r="K376" s="200">
        <v>1.1439999999999999</v>
      </c>
      <c r="L376" s="200">
        <v>1.167</v>
      </c>
      <c r="M376" s="200">
        <v>1.1539999999999999</v>
      </c>
    </row>
    <row r="377" spans="1:13" x14ac:dyDescent="0.25">
      <c r="A377" s="25" t="s">
        <v>70</v>
      </c>
      <c r="B377" s="271"/>
      <c r="C377" s="271"/>
      <c r="D377" s="200">
        <v>1.702</v>
      </c>
      <c r="E377" s="200">
        <v>1.726</v>
      </c>
      <c r="F377" s="200">
        <v>1.7410000000000001</v>
      </c>
      <c r="G377" s="200">
        <v>1.758</v>
      </c>
      <c r="H377" s="200">
        <v>1.7689999999999999</v>
      </c>
      <c r="I377" s="200">
        <v>1.7849999999999999</v>
      </c>
      <c r="J377" s="200">
        <v>1.762</v>
      </c>
      <c r="K377" s="200">
        <v>1.7869999999999999</v>
      </c>
      <c r="L377" s="200">
        <v>1.8120000000000001</v>
      </c>
      <c r="M377" s="200">
        <v>1.879</v>
      </c>
    </row>
    <row r="378" spans="1:13" x14ac:dyDescent="0.25">
      <c r="A378" s="27" t="s">
        <v>13</v>
      </c>
      <c r="B378" s="205"/>
      <c r="C378" s="205"/>
      <c r="D378" s="199">
        <v>0.747</v>
      </c>
      <c r="E378" s="199">
        <v>0.76900000000000002</v>
      </c>
      <c r="F378" s="199">
        <v>0.77800000000000002</v>
      </c>
      <c r="G378" s="199">
        <v>0.78200000000000003</v>
      </c>
      <c r="H378" s="199">
        <v>0.78400000000000003</v>
      </c>
      <c r="I378" s="199">
        <v>0.79100000000000004</v>
      </c>
      <c r="J378" s="199">
        <v>0.79</v>
      </c>
      <c r="K378" s="199">
        <v>0.81299999999999994</v>
      </c>
      <c r="L378" s="199">
        <v>0.82699999999999996</v>
      </c>
      <c r="M378" s="199">
        <v>0.86599999999999999</v>
      </c>
    </row>
    <row r="379" spans="1:13" x14ac:dyDescent="0.25">
      <c r="A379" s="27"/>
    </row>
    <row r="380" spans="1:13" x14ac:dyDescent="0.25">
      <c r="A380" s="3"/>
    </row>
    <row r="381" spans="1:13" ht="15.75" thickBot="1" x14ac:dyDescent="0.3">
      <c r="A381" s="3"/>
      <c r="B381" s="269" t="s">
        <v>668</v>
      </c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</row>
    <row r="382" spans="1:13" x14ac:dyDescent="0.25">
      <c r="A382" s="3"/>
      <c r="B382" s="214">
        <v>39448</v>
      </c>
      <c r="C382" s="215">
        <v>39479</v>
      </c>
      <c r="D382" s="215">
        <v>39508</v>
      </c>
      <c r="E382" s="215">
        <v>39539</v>
      </c>
      <c r="F382" s="215">
        <v>39569</v>
      </c>
      <c r="G382" s="215">
        <v>39600</v>
      </c>
      <c r="H382" s="215">
        <v>39630</v>
      </c>
      <c r="I382" s="215">
        <v>39661</v>
      </c>
      <c r="J382" s="215">
        <v>39692</v>
      </c>
      <c r="K382" s="215">
        <v>39722</v>
      </c>
      <c r="L382" s="215">
        <v>39753</v>
      </c>
      <c r="M382" s="216">
        <v>39783</v>
      </c>
    </row>
    <row r="383" spans="1:13" x14ac:dyDescent="0.25">
      <c r="A383" s="3" t="s">
        <v>33</v>
      </c>
      <c r="B383" s="178">
        <v>12307</v>
      </c>
      <c r="C383" s="178">
        <v>11766</v>
      </c>
      <c r="D383" s="178">
        <v>12267</v>
      </c>
      <c r="E383" s="178">
        <v>9162</v>
      </c>
      <c r="F383" s="178">
        <v>9784</v>
      </c>
      <c r="G383" s="178">
        <v>11317</v>
      </c>
      <c r="H383" s="178">
        <v>10544</v>
      </c>
      <c r="I383" s="178">
        <v>8835</v>
      </c>
      <c r="J383" s="178">
        <v>12685</v>
      </c>
      <c r="K383" s="178">
        <v>10023</v>
      </c>
      <c r="L383" s="178">
        <v>8282</v>
      </c>
      <c r="M383" s="178">
        <v>6432</v>
      </c>
    </row>
    <row r="384" spans="1:13" x14ac:dyDescent="0.25">
      <c r="A384" s="3" t="s">
        <v>34</v>
      </c>
      <c r="B384" s="178">
        <v>3004</v>
      </c>
      <c r="C384" s="178">
        <v>2491</v>
      </c>
      <c r="D384" s="178">
        <v>2304</v>
      </c>
      <c r="E384" s="178">
        <v>2078</v>
      </c>
      <c r="F384" s="178">
        <v>2003</v>
      </c>
      <c r="G384" s="178">
        <v>2151</v>
      </c>
      <c r="H384" s="178">
        <v>1747</v>
      </c>
      <c r="I384" s="178">
        <v>1524</v>
      </c>
      <c r="J384" s="178">
        <v>2164</v>
      </c>
      <c r="K384" s="178">
        <v>1743</v>
      </c>
      <c r="L384" s="178">
        <v>1455</v>
      </c>
      <c r="M384" s="178">
        <v>1156</v>
      </c>
    </row>
    <row r="385" spans="1:13" x14ac:dyDescent="0.25">
      <c r="A385" s="3" t="s">
        <v>19</v>
      </c>
      <c r="B385" s="178">
        <v>231</v>
      </c>
      <c r="C385" s="178">
        <v>262</v>
      </c>
      <c r="D385" s="178">
        <v>325</v>
      </c>
      <c r="E385" s="178">
        <v>180</v>
      </c>
      <c r="F385" s="178">
        <v>196</v>
      </c>
      <c r="G385" s="178">
        <v>240</v>
      </c>
      <c r="H385" s="178">
        <v>194</v>
      </c>
      <c r="I385" s="178">
        <v>165</v>
      </c>
      <c r="J385" s="178">
        <v>251</v>
      </c>
      <c r="K385" s="178">
        <v>199</v>
      </c>
      <c r="L385" s="178">
        <v>166</v>
      </c>
      <c r="M385" s="178">
        <v>137</v>
      </c>
    </row>
    <row r="386" spans="1:13" x14ac:dyDescent="0.25">
      <c r="A386" s="26" t="s">
        <v>35</v>
      </c>
      <c r="B386" s="198">
        <v>15543</v>
      </c>
      <c r="C386" s="198">
        <v>14519</v>
      </c>
      <c r="D386" s="198">
        <v>14896</v>
      </c>
      <c r="E386" s="198">
        <v>11419</v>
      </c>
      <c r="F386" s="198">
        <v>11983</v>
      </c>
      <c r="G386" s="198">
        <v>13708</v>
      </c>
      <c r="H386" s="198">
        <v>12485</v>
      </c>
      <c r="I386" s="198">
        <v>10525</v>
      </c>
      <c r="J386" s="198">
        <v>15100</v>
      </c>
      <c r="K386" s="198">
        <v>11965</v>
      </c>
      <c r="L386" s="198">
        <v>9903</v>
      </c>
      <c r="M386" s="198">
        <v>7725</v>
      </c>
    </row>
    <row r="387" spans="1:13" x14ac:dyDescent="0.25">
      <c r="A387" s="3" t="s">
        <v>10</v>
      </c>
      <c r="B387" s="178">
        <v>421</v>
      </c>
      <c r="C387" s="178">
        <v>450</v>
      </c>
      <c r="D387" s="178">
        <v>493</v>
      </c>
      <c r="E387" s="178">
        <v>414</v>
      </c>
      <c r="F387" s="178">
        <v>457</v>
      </c>
      <c r="G387" s="178">
        <v>360</v>
      </c>
      <c r="H387" s="178">
        <v>458</v>
      </c>
      <c r="I387" s="178">
        <v>412</v>
      </c>
      <c r="J387" s="178">
        <v>464</v>
      </c>
      <c r="K387" s="178">
        <v>484</v>
      </c>
      <c r="L387" s="178">
        <v>413</v>
      </c>
      <c r="M387" s="178">
        <v>407</v>
      </c>
    </row>
    <row r="388" spans="1:13" x14ac:dyDescent="0.25">
      <c r="A388" s="27" t="s">
        <v>32</v>
      </c>
      <c r="B388" s="198">
        <v>15964</v>
      </c>
      <c r="C388" s="198">
        <v>14968</v>
      </c>
      <c r="D388" s="198">
        <v>15389</v>
      </c>
      <c r="E388" s="198">
        <v>11833</v>
      </c>
      <c r="F388" s="198">
        <v>12440</v>
      </c>
      <c r="G388" s="198">
        <v>14069</v>
      </c>
      <c r="H388" s="198">
        <v>12943</v>
      </c>
      <c r="I388" s="198">
        <v>10936</v>
      </c>
      <c r="J388" s="198">
        <v>15564</v>
      </c>
      <c r="K388" s="198">
        <v>12448</v>
      </c>
      <c r="L388" s="198">
        <v>10315</v>
      </c>
      <c r="M388" s="198">
        <v>8132</v>
      </c>
    </row>
    <row r="389" spans="1:13" x14ac:dyDescent="0.25">
      <c r="A389" s="27"/>
    </row>
    <row r="390" spans="1:13" ht="15.75" thickBot="1" x14ac:dyDescent="0.3">
      <c r="A390" s="3"/>
      <c r="B390" s="269" t="s">
        <v>669</v>
      </c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</row>
    <row r="391" spans="1:13" x14ac:dyDescent="0.25">
      <c r="A391" s="3"/>
      <c r="B391" s="214">
        <v>39448</v>
      </c>
      <c r="C391" s="215">
        <v>39479</v>
      </c>
      <c r="D391" s="215">
        <v>39508</v>
      </c>
      <c r="E391" s="215">
        <v>39539</v>
      </c>
      <c r="F391" s="215">
        <v>39569</v>
      </c>
      <c r="G391" s="215">
        <v>39600</v>
      </c>
      <c r="H391" s="215">
        <v>39630</v>
      </c>
      <c r="I391" s="215">
        <v>39661</v>
      </c>
      <c r="J391" s="215">
        <v>39692</v>
      </c>
      <c r="K391" s="215">
        <v>39722</v>
      </c>
      <c r="L391" s="215">
        <v>39753</v>
      </c>
      <c r="M391" s="216">
        <v>39783</v>
      </c>
    </row>
    <row r="392" spans="1:13" x14ac:dyDescent="0.25">
      <c r="A392" s="3" t="s">
        <v>31</v>
      </c>
      <c r="B392" s="270"/>
      <c r="C392" s="270"/>
      <c r="D392" s="9">
        <v>0.71099999999999997</v>
      </c>
      <c r="E392" s="9">
        <v>0.72799999999999998</v>
      </c>
      <c r="F392" s="9">
        <v>0.73899999999999999</v>
      </c>
      <c r="G392" s="9">
        <v>0.74299999999999999</v>
      </c>
      <c r="H392" s="9">
        <v>0.74099999999999999</v>
      </c>
      <c r="I392" s="9">
        <v>0.747</v>
      </c>
      <c r="J392" s="9">
        <v>0.74299999999999999</v>
      </c>
      <c r="K392" s="9">
        <v>0.76</v>
      </c>
      <c r="L392" s="9">
        <v>0.77100000000000002</v>
      </c>
      <c r="M392" s="9">
        <v>0.80100000000000005</v>
      </c>
    </row>
    <row r="393" spans="1:13" x14ac:dyDescent="0.25">
      <c r="A393" s="3" t="s">
        <v>10</v>
      </c>
      <c r="B393" s="271"/>
      <c r="C393" s="271"/>
      <c r="D393" s="9">
        <v>1.9510000000000001</v>
      </c>
      <c r="E393" s="9">
        <v>1.98</v>
      </c>
      <c r="F393" s="9">
        <v>1.87</v>
      </c>
      <c r="G393" s="9">
        <v>1.9379999999999999</v>
      </c>
      <c r="H393" s="9">
        <v>2.15</v>
      </c>
      <c r="I393" s="9">
        <v>2.129</v>
      </c>
      <c r="J393" s="9">
        <v>2.1389999999999998</v>
      </c>
      <c r="K393" s="9">
        <v>2.2509999999999999</v>
      </c>
      <c r="L393" s="9">
        <v>2.359</v>
      </c>
      <c r="M393" s="9">
        <v>2.3519999999999999</v>
      </c>
    </row>
    <row r="394" spans="1:13" x14ac:dyDescent="0.25">
      <c r="A394" s="27" t="s">
        <v>32</v>
      </c>
      <c r="B394" s="272"/>
      <c r="C394" s="272"/>
      <c r="D394" s="199">
        <v>0.747</v>
      </c>
      <c r="E394" s="199">
        <v>0.76900000000000002</v>
      </c>
      <c r="F394" s="199">
        <v>0.77800000000000002</v>
      </c>
      <c r="G394" s="199">
        <v>0.78200000000000003</v>
      </c>
      <c r="H394" s="199">
        <v>0.78400000000000003</v>
      </c>
      <c r="I394" s="199">
        <v>0.79100000000000004</v>
      </c>
      <c r="J394" s="199">
        <v>0.79</v>
      </c>
      <c r="K394" s="199">
        <v>0.81299999999999994</v>
      </c>
      <c r="L394" s="199">
        <v>0.82699999999999996</v>
      </c>
      <c r="M394" s="199">
        <v>0.86599999999999999</v>
      </c>
    </row>
    <row r="395" spans="1:13" ht="9" customHeight="1" x14ac:dyDescent="0.25"/>
    <row r="396" spans="1:13" ht="25.5" customHeight="1" x14ac:dyDescent="0.25">
      <c r="A396" s="267" t="s">
        <v>674</v>
      </c>
      <c r="B396" s="267"/>
      <c r="C396" s="267"/>
      <c r="D396" s="267"/>
      <c r="E396" s="267"/>
      <c r="F396" s="267"/>
      <c r="G396" s="267"/>
      <c r="H396" s="267"/>
      <c r="I396" s="267"/>
      <c r="J396" s="267"/>
      <c r="K396" s="267"/>
      <c r="L396" s="267"/>
      <c r="M396" s="267"/>
    </row>
    <row r="397" spans="1:13" ht="7.5" customHeight="1" x14ac:dyDescent="0.25"/>
  </sheetData>
  <mergeCells count="63">
    <mergeCell ref="A43:M43"/>
    <mergeCell ref="A44:M44"/>
    <mergeCell ref="B45:M45"/>
    <mergeCell ref="B1:M1"/>
    <mergeCell ref="B3:M3"/>
    <mergeCell ref="B14:M14"/>
    <mergeCell ref="B25:M25"/>
    <mergeCell ref="B36:M36"/>
    <mergeCell ref="A140:M140"/>
    <mergeCell ref="B91:M91"/>
    <mergeCell ref="B93:M93"/>
    <mergeCell ref="B104:M104"/>
    <mergeCell ref="B115:M115"/>
    <mergeCell ref="B126:M126"/>
    <mergeCell ref="B135:M135"/>
    <mergeCell ref="B143:M143"/>
    <mergeCell ref="B195:M195"/>
    <mergeCell ref="B206:M206"/>
    <mergeCell ref="B217:M217"/>
    <mergeCell ref="B167:M167"/>
    <mergeCell ref="B178:M178"/>
    <mergeCell ref="A192:M192"/>
    <mergeCell ref="B193:M193"/>
    <mergeCell ref="B228:M228"/>
    <mergeCell ref="B246:M246"/>
    <mergeCell ref="B257:M257"/>
    <mergeCell ref="B145:M145"/>
    <mergeCell ref="B156:M156"/>
    <mergeCell ref="B187:M187"/>
    <mergeCell ref="A242:M242"/>
    <mergeCell ref="B237:M237"/>
    <mergeCell ref="B244:M244"/>
    <mergeCell ref="B288:M288"/>
    <mergeCell ref="B348:M348"/>
    <mergeCell ref="B339:M339"/>
    <mergeCell ref="B268:M268"/>
    <mergeCell ref="B297:M297"/>
    <mergeCell ref="B308:M308"/>
    <mergeCell ref="B319:M319"/>
    <mergeCell ref="B279:M279"/>
    <mergeCell ref="B295:M295"/>
    <mergeCell ref="A293:M293"/>
    <mergeCell ref="B330:M330"/>
    <mergeCell ref="A345:M345"/>
    <mergeCell ref="B346:M346"/>
    <mergeCell ref="A396:M396"/>
    <mergeCell ref="B372:B377"/>
    <mergeCell ref="C372:C377"/>
    <mergeCell ref="B381:M381"/>
    <mergeCell ref="B359:M359"/>
    <mergeCell ref="B392:B394"/>
    <mergeCell ref="C392:C394"/>
    <mergeCell ref="B390:M390"/>
    <mergeCell ref="B361:B366"/>
    <mergeCell ref="B370:M370"/>
    <mergeCell ref="C361:C366"/>
    <mergeCell ref="A89:M89"/>
    <mergeCell ref="A88:M88"/>
    <mergeCell ref="B46:M46"/>
    <mergeCell ref="B48:M48"/>
    <mergeCell ref="B59:M59"/>
    <mergeCell ref="B70:M70"/>
    <mergeCell ref="B81:M81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7" manualBreakCount="7">
    <brk id="44" max="14" man="1"/>
    <brk id="90" max="16383" man="1"/>
    <brk id="140" max="16383" man="1"/>
    <brk id="192" max="16383" man="1"/>
    <brk id="243" max="16383" man="1"/>
    <brk id="294" max="16383" man="1"/>
    <brk id="3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zoomScaleNormal="100" workbookViewId="0">
      <selection activeCell="H36" sqref="H36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3" spans="1:13" ht="15.75" x14ac:dyDescent="0.25">
      <c r="A3" s="207">
        <v>2015</v>
      </c>
      <c r="B3" s="274" t="s">
        <v>671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5.75" thickBot="1" x14ac:dyDescent="0.3">
      <c r="A4" s="3"/>
    </row>
    <row r="5" spans="1:13" ht="15.75" thickBot="1" x14ac:dyDescent="0.3">
      <c r="A5" s="26" t="s">
        <v>0</v>
      </c>
      <c r="B5" s="212">
        <v>42005</v>
      </c>
      <c r="C5" s="210">
        <v>42036</v>
      </c>
      <c r="D5" s="210">
        <v>42064</v>
      </c>
      <c r="E5" s="210">
        <v>42095</v>
      </c>
      <c r="F5" s="210">
        <v>42125</v>
      </c>
      <c r="G5" s="210">
        <v>42156</v>
      </c>
      <c r="H5" s="210">
        <v>42186</v>
      </c>
      <c r="I5" s="210">
        <v>42217</v>
      </c>
      <c r="J5" s="210">
        <v>42248</v>
      </c>
      <c r="K5" s="210">
        <v>42278</v>
      </c>
      <c r="L5" s="210">
        <v>42309</v>
      </c>
      <c r="M5" s="211">
        <v>42339</v>
      </c>
    </row>
    <row r="6" spans="1:13" x14ac:dyDescent="0.25">
      <c r="A6" s="3" t="s">
        <v>44</v>
      </c>
      <c r="B6" s="178">
        <v>1105</v>
      </c>
      <c r="C6" s="178">
        <v>1250</v>
      </c>
      <c r="D6" s="178">
        <v>942</v>
      </c>
      <c r="E6" s="178">
        <v>788</v>
      </c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3" t="s">
        <v>45</v>
      </c>
      <c r="B7" s="178">
        <v>6346</v>
      </c>
      <c r="C7" s="178">
        <v>7215</v>
      </c>
      <c r="D7" s="178">
        <v>5314</v>
      </c>
      <c r="E7" s="178">
        <v>4185</v>
      </c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25" t="s">
        <v>46</v>
      </c>
      <c r="B8" s="178">
        <v>235</v>
      </c>
      <c r="C8" s="178">
        <v>241</v>
      </c>
      <c r="D8" s="178">
        <v>211</v>
      </c>
      <c r="E8" s="178">
        <v>152</v>
      </c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26" t="s">
        <v>48</v>
      </c>
      <c r="B9" s="175">
        <v>7686</v>
      </c>
      <c r="C9" s="175">
        <v>8706</v>
      </c>
      <c r="D9" s="175">
        <v>6467</v>
      </c>
      <c r="E9" s="175">
        <v>5126</v>
      </c>
      <c r="F9" s="175"/>
      <c r="G9" s="175"/>
      <c r="H9" s="175"/>
      <c r="I9" s="175"/>
      <c r="J9" s="175"/>
      <c r="K9" s="175"/>
      <c r="L9" s="175"/>
      <c r="M9" s="175"/>
    </row>
    <row r="10" spans="1:13" x14ac:dyDescent="0.25">
      <c r="A10" s="3"/>
      <c r="B10" s="77"/>
      <c r="C10" s="77"/>
      <c r="D10" s="77"/>
      <c r="M10" s="77"/>
    </row>
    <row r="11" spans="1:13" x14ac:dyDescent="0.25">
      <c r="A11" s="27" t="s">
        <v>1</v>
      </c>
      <c r="B11" s="77"/>
      <c r="C11" s="77"/>
      <c r="D11" s="77"/>
      <c r="M11" s="77"/>
    </row>
    <row r="12" spans="1:13" x14ac:dyDescent="0.25">
      <c r="A12" s="3" t="s">
        <v>44</v>
      </c>
      <c r="B12" s="178">
        <v>56</v>
      </c>
      <c r="C12" s="178">
        <v>49</v>
      </c>
      <c r="D12" s="178">
        <v>55</v>
      </c>
      <c r="E12" s="178">
        <v>39</v>
      </c>
      <c r="F12" s="178"/>
      <c r="G12" s="178"/>
      <c r="H12" s="178"/>
      <c r="I12" s="178"/>
      <c r="J12" s="178"/>
      <c r="K12" s="178"/>
      <c r="L12" s="178"/>
      <c r="M12" s="178"/>
    </row>
    <row r="13" spans="1:13" x14ac:dyDescent="0.25">
      <c r="A13" s="3" t="s">
        <v>45</v>
      </c>
      <c r="B13" s="178">
        <v>3124</v>
      </c>
      <c r="C13" s="178">
        <v>2198</v>
      </c>
      <c r="D13" s="178">
        <v>2762</v>
      </c>
      <c r="E13" s="178">
        <v>2046</v>
      </c>
      <c r="F13" s="178"/>
      <c r="G13" s="178"/>
      <c r="H13" s="178"/>
      <c r="I13" s="178"/>
      <c r="J13" s="178"/>
      <c r="K13" s="178"/>
      <c r="L13" s="178"/>
      <c r="M13" s="178"/>
    </row>
    <row r="14" spans="1:13" x14ac:dyDescent="0.25">
      <c r="A14" s="25" t="s">
        <v>46</v>
      </c>
      <c r="B14" s="178">
        <v>10</v>
      </c>
      <c r="C14" s="178">
        <v>9</v>
      </c>
      <c r="D14" s="178">
        <v>16</v>
      </c>
      <c r="E14" s="178">
        <v>7</v>
      </c>
      <c r="F14" s="178"/>
      <c r="G14" s="178"/>
      <c r="H14" s="178"/>
      <c r="I14" s="178"/>
      <c r="J14" s="178"/>
      <c r="K14" s="178"/>
      <c r="L14" s="178"/>
      <c r="M14" s="178"/>
    </row>
    <row r="15" spans="1:13" x14ac:dyDescent="0.25">
      <c r="A15" s="26" t="s">
        <v>49</v>
      </c>
      <c r="B15" s="175">
        <v>3190</v>
      </c>
      <c r="C15" s="175">
        <v>2255</v>
      </c>
      <c r="D15" s="175">
        <v>2833</v>
      </c>
      <c r="E15" s="175">
        <v>2092</v>
      </c>
      <c r="F15" s="175"/>
      <c r="G15" s="175"/>
      <c r="H15" s="175"/>
      <c r="I15" s="175"/>
      <c r="J15" s="175"/>
      <c r="K15" s="175"/>
      <c r="L15" s="175"/>
      <c r="M15" s="175"/>
    </row>
    <row r="16" spans="1:13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x14ac:dyDescent="0.25">
      <c r="A18" s="3" t="s">
        <v>44</v>
      </c>
      <c r="B18" s="178">
        <v>13</v>
      </c>
      <c r="C18" s="178">
        <v>12</v>
      </c>
      <c r="D18" s="178">
        <v>12</v>
      </c>
      <c r="E18" s="178">
        <v>9</v>
      </c>
      <c r="F18" s="178"/>
      <c r="G18" s="178"/>
      <c r="H18" s="178"/>
      <c r="I18" s="178"/>
      <c r="J18" s="178"/>
      <c r="K18" s="178"/>
      <c r="L18" s="178"/>
      <c r="M18" s="178"/>
    </row>
    <row r="19" spans="1:13" x14ac:dyDescent="0.25">
      <c r="A19" s="3" t="s">
        <v>45</v>
      </c>
      <c r="B19" s="178">
        <v>1733</v>
      </c>
      <c r="C19" s="178">
        <v>2032</v>
      </c>
      <c r="D19" s="178">
        <v>1570</v>
      </c>
      <c r="E19" s="178">
        <v>1511</v>
      </c>
      <c r="F19" s="178"/>
      <c r="G19" s="178"/>
      <c r="H19" s="178"/>
      <c r="I19" s="178"/>
      <c r="J19" s="178"/>
      <c r="K19" s="178"/>
      <c r="L19" s="178"/>
      <c r="M19" s="178"/>
    </row>
    <row r="20" spans="1:13" x14ac:dyDescent="0.25">
      <c r="A20" s="25" t="s">
        <v>46</v>
      </c>
      <c r="B20" s="178">
        <v>450</v>
      </c>
      <c r="C20" s="178">
        <v>369</v>
      </c>
      <c r="D20" s="178">
        <v>277</v>
      </c>
      <c r="E20" s="178">
        <v>271</v>
      </c>
      <c r="F20" s="178"/>
      <c r="G20" s="178"/>
      <c r="H20" s="178"/>
      <c r="I20" s="178"/>
      <c r="J20" s="178"/>
      <c r="K20" s="178"/>
      <c r="L20" s="178"/>
      <c r="M20" s="178"/>
    </row>
    <row r="21" spans="1:13" x14ac:dyDescent="0.25">
      <c r="A21" s="27" t="s">
        <v>4</v>
      </c>
      <c r="B21" s="175">
        <v>2196</v>
      </c>
      <c r="C21" s="175">
        <f>SUM(C18:C20)</f>
        <v>2413</v>
      </c>
      <c r="D21" s="175">
        <v>1859</v>
      </c>
      <c r="E21" s="175">
        <v>1791</v>
      </c>
      <c r="F21" s="175"/>
      <c r="G21" s="175"/>
      <c r="H21" s="175"/>
      <c r="I21" s="175"/>
      <c r="J21" s="175"/>
      <c r="K21" s="175"/>
      <c r="L21" s="175"/>
      <c r="M21" s="175"/>
    </row>
    <row r="22" spans="1:13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25">
      <c r="A24" s="3" t="s">
        <v>44</v>
      </c>
      <c r="B24" s="178">
        <v>6</v>
      </c>
      <c r="C24" s="178">
        <v>4</v>
      </c>
      <c r="D24" s="178">
        <v>5</v>
      </c>
      <c r="E24" s="178">
        <v>6</v>
      </c>
      <c r="F24" s="178"/>
      <c r="G24" s="178"/>
      <c r="H24" s="178"/>
      <c r="I24" s="178"/>
      <c r="J24" s="178"/>
      <c r="K24" s="178"/>
      <c r="L24" s="178"/>
      <c r="M24" s="178"/>
    </row>
    <row r="25" spans="1:13" x14ac:dyDescent="0.25">
      <c r="A25" s="3" t="s">
        <v>45</v>
      </c>
      <c r="B25" s="178">
        <v>983</v>
      </c>
      <c r="C25" s="178">
        <v>747</v>
      </c>
      <c r="D25" s="178">
        <v>1072</v>
      </c>
      <c r="E25" s="178">
        <v>828</v>
      </c>
      <c r="F25" s="178"/>
      <c r="G25" s="178"/>
      <c r="H25" s="178"/>
      <c r="I25" s="178"/>
      <c r="J25" s="178"/>
      <c r="K25" s="178"/>
      <c r="L25" s="178"/>
      <c r="M25" s="178"/>
    </row>
    <row r="26" spans="1:13" x14ac:dyDescent="0.25">
      <c r="A26" s="25" t="s">
        <v>46</v>
      </c>
      <c r="B26" s="178">
        <v>7</v>
      </c>
      <c r="C26" s="178">
        <v>5</v>
      </c>
      <c r="D26" s="178">
        <v>10</v>
      </c>
      <c r="E26" s="178">
        <v>4</v>
      </c>
      <c r="F26" s="178"/>
      <c r="G26" s="178"/>
      <c r="H26" s="178"/>
      <c r="I26" s="178"/>
      <c r="J26" s="178"/>
      <c r="K26" s="178"/>
      <c r="L26" s="178"/>
      <c r="M26" s="178"/>
    </row>
    <row r="27" spans="1:13" x14ac:dyDescent="0.25">
      <c r="A27" s="26" t="s">
        <v>51</v>
      </c>
      <c r="B27" s="175">
        <v>996</v>
      </c>
      <c r="C27" s="175">
        <v>755</v>
      </c>
      <c r="D27" s="175">
        <v>1087</v>
      </c>
      <c r="E27" s="175">
        <v>838</v>
      </c>
      <c r="F27" s="175"/>
      <c r="G27" s="175"/>
      <c r="H27" s="175"/>
      <c r="I27" s="175"/>
      <c r="J27" s="175"/>
      <c r="K27" s="175"/>
      <c r="L27" s="175"/>
      <c r="M27" s="175"/>
    </row>
    <row r="28" spans="1:13" x14ac:dyDescent="0.25">
      <c r="A28" s="26"/>
      <c r="B28" s="77"/>
      <c r="C28" s="77"/>
      <c r="D28" s="77"/>
      <c r="E28" s="195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3" t="s">
        <v>44</v>
      </c>
      <c r="B30" s="178">
        <v>134</v>
      </c>
      <c r="C30" s="178">
        <v>112</v>
      </c>
      <c r="D30" s="178">
        <v>113</v>
      </c>
      <c r="E30" s="178">
        <v>105</v>
      </c>
      <c r="F30" s="178"/>
      <c r="G30" s="178"/>
      <c r="H30" s="178"/>
      <c r="I30" s="178"/>
      <c r="J30" s="178"/>
      <c r="K30" s="178"/>
      <c r="L30" s="178"/>
      <c r="M30" s="178"/>
    </row>
    <row r="31" spans="1:13" x14ac:dyDescent="0.25">
      <c r="A31" s="3" t="s">
        <v>45</v>
      </c>
      <c r="B31" s="178">
        <v>984</v>
      </c>
      <c r="C31" s="178">
        <v>1198</v>
      </c>
      <c r="D31" s="178">
        <v>953</v>
      </c>
      <c r="E31" s="178">
        <v>1138</v>
      </c>
      <c r="F31" s="178"/>
      <c r="G31" s="178"/>
      <c r="H31" s="178"/>
      <c r="I31" s="178"/>
      <c r="J31" s="178"/>
      <c r="K31" s="178"/>
      <c r="L31" s="178"/>
      <c r="M31" s="178"/>
    </row>
    <row r="32" spans="1:13" x14ac:dyDescent="0.25">
      <c r="A32" s="25" t="s">
        <v>46</v>
      </c>
      <c r="B32" s="178">
        <v>27</v>
      </c>
      <c r="C32" s="178">
        <v>42</v>
      </c>
      <c r="D32" s="178">
        <v>30</v>
      </c>
      <c r="E32" s="178">
        <v>36</v>
      </c>
      <c r="F32" s="178"/>
      <c r="G32" s="178"/>
      <c r="H32" s="178"/>
      <c r="I32" s="178"/>
      <c r="J32" s="178"/>
      <c r="K32" s="178"/>
      <c r="L32" s="178"/>
      <c r="M32" s="178"/>
    </row>
    <row r="33" spans="1:13" x14ac:dyDescent="0.25">
      <c r="A33" s="26" t="s">
        <v>670</v>
      </c>
      <c r="B33" s="175">
        <v>1144</v>
      </c>
      <c r="C33" s="175">
        <v>1352</v>
      </c>
      <c r="D33" s="175">
        <v>1096</v>
      </c>
      <c r="E33" s="175">
        <v>1279</v>
      </c>
      <c r="F33" s="175"/>
      <c r="G33" s="175"/>
      <c r="H33" s="175"/>
      <c r="I33" s="175"/>
      <c r="J33" s="175"/>
      <c r="K33" s="175"/>
      <c r="L33" s="175"/>
      <c r="M33" s="175"/>
    </row>
    <row r="34" spans="1:13" x14ac:dyDescent="0.25">
      <c r="A34" s="26"/>
      <c r="B34" s="77"/>
      <c r="C34" s="77"/>
      <c r="D34" s="262"/>
      <c r="E34" s="77"/>
      <c r="F34" s="77"/>
      <c r="G34" s="77"/>
      <c r="H34" s="77"/>
      <c r="I34" s="77"/>
      <c r="J34" s="77"/>
      <c r="K34" s="77"/>
      <c r="L34" s="77"/>
      <c r="M34" s="77"/>
    </row>
    <row r="35" spans="1:13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x14ac:dyDescent="0.25">
      <c r="A36" s="3" t="s">
        <v>44</v>
      </c>
      <c r="B36" s="178">
        <v>10</v>
      </c>
      <c r="C36" s="178">
        <v>9</v>
      </c>
      <c r="D36" s="178">
        <v>10</v>
      </c>
      <c r="E36" s="178">
        <v>10</v>
      </c>
      <c r="F36" s="178"/>
      <c r="G36" s="178"/>
      <c r="H36" s="178"/>
      <c r="I36" s="178"/>
      <c r="J36" s="178"/>
      <c r="K36" s="178"/>
      <c r="L36" s="178"/>
      <c r="M36" s="178"/>
    </row>
    <row r="37" spans="1:13" x14ac:dyDescent="0.25">
      <c r="A37" s="3" t="s">
        <v>45</v>
      </c>
      <c r="B37" s="178">
        <v>374</v>
      </c>
      <c r="C37" s="178">
        <v>302</v>
      </c>
      <c r="D37" s="178">
        <v>333</v>
      </c>
      <c r="E37" s="178">
        <v>298</v>
      </c>
      <c r="F37" s="178"/>
      <c r="G37" s="178"/>
      <c r="H37" s="178"/>
      <c r="I37" s="178"/>
      <c r="J37" s="178"/>
      <c r="K37" s="178"/>
      <c r="L37" s="178"/>
      <c r="M37" s="178"/>
    </row>
    <row r="38" spans="1:13" x14ac:dyDescent="0.25">
      <c r="A38" s="25" t="s">
        <v>46</v>
      </c>
      <c r="B38" s="178">
        <v>26</v>
      </c>
      <c r="C38" s="178">
        <v>18</v>
      </c>
      <c r="D38" s="178">
        <v>23</v>
      </c>
      <c r="E38" s="178">
        <v>17</v>
      </c>
      <c r="F38" s="178"/>
      <c r="G38" s="178"/>
      <c r="H38" s="178"/>
      <c r="I38" s="178"/>
      <c r="J38" s="178"/>
      <c r="K38" s="178"/>
      <c r="L38" s="178"/>
      <c r="M38" s="178"/>
    </row>
    <row r="39" spans="1:13" x14ac:dyDescent="0.25">
      <c r="A39" s="27" t="s">
        <v>5</v>
      </c>
      <c r="B39" s="175">
        <v>410</v>
      </c>
      <c r="C39" s="175">
        <v>329</v>
      </c>
      <c r="D39" s="175">
        <v>365</v>
      </c>
      <c r="E39" s="175">
        <v>324</v>
      </c>
      <c r="F39" s="175"/>
      <c r="G39" s="175"/>
      <c r="H39" s="175"/>
      <c r="I39" s="175"/>
      <c r="J39" s="175"/>
      <c r="K39" s="175"/>
      <c r="L39" s="175"/>
      <c r="M39" s="175"/>
    </row>
    <row r="40" spans="1:13" ht="15.75" thickBot="1" x14ac:dyDescent="0.3">
      <c r="A40" s="3"/>
    </row>
    <row r="41" spans="1:13" ht="15.75" thickBot="1" x14ac:dyDescent="0.3">
      <c r="A41" s="26" t="s">
        <v>53</v>
      </c>
      <c r="B41" s="212">
        <v>42005</v>
      </c>
      <c r="C41" s="210">
        <v>42036</v>
      </c>
      <c r="D41" s="210">
        <v>42064</v>
      </c>
      <c r="E41" s="210">
        <v>42095</v>
      </c>
      <c r="F41" s="210">
        <v>42125</v>
      </c>
      <c r="G41" s="210">
        <v>42156</v>
      </c>
      <c r="H41" s="210">
        <v>42186</v>
      </c>
      <c r="I41" s="210">
        <v>42217</v>
      </c>
      <c r="J41" s="210">
        <v>42248</v>
      </c>
      <c r="K41" s="210">
        <v>42278</v>
      </c>
      <c r="L41" s="210">
        <v>42309</v>
      </c>
      <c r="M41" s="211">
        <v>42339</v>
      </c>
    </row>
    <row r="42" spans="1:13" x14ac:dyDescent="0.25">
      <c r="A42" s="3" t="s">
        <v>44</v>
      </c>
      <c r="B42" s="178">
        <v>1323</v>
      </c>
      <c r="C42" s="178">
        <v>1436</v>
      </c>
      <c r="D42" s="178">
        <v>1136</v>
      </c>
      <c r="E42" s="181">
        <v>956</v>
      </c>
      <c r="F42" s="178"/>
      <c r="G42" s="178"/>
      <c r="H42" s="181"/>
      <c r="I42" s="181"/>
      <c r="J42" s="181"/>
      <c r="K42" s="181"/>
      <c r="L42" s="181"/>
      <c r="M42" s="178"/>
    </row>
    <row r="43" spans="1:13" x14ac:dyDescent="0.25">
      <c r="A43" s="3" t="s">
        <v>45</v>
      </c>
      <c r="B43" s="178">
        <v>13545</v>
      </c>
      <c r="C43" s="178">
        <v>13690</v>
      </c>
      <c r="D43" s="178">
        <v>12004</v>
      </c>
      <c r="E43" s="178">
        <v>10007</v>
      </c>
      <c r="F43" s="178"/>
      <c r="G43" s="178"/>
      <c r="H43" s="178"/>
      <c r="I43" s="178"/>
      <c r="J43" s="178"/>
      <c r="K43" s="178"/>
      <c r="L43" s="178"/>
      <c r="M43" s="178"/>
    </row>
    <row r="44" spans="1:13" x14ac:dyDescent="0.25">
      <c r="A44" s="25" t="s">
        <v>46</v>
      </c>
      <c r="B44" s="178">
        <v>754</v>
      </c>
      <c r="C44" s="178">
        <v>684</v>
      </c>
      <c r="D44" s="178">
        <v>567</v>
      </c>
      <c r="E44" s="178">
        <v>487</v>
      </c>
      <c r="F44" s="178"/>
      <c r="G44" s="178"/>
      <c r="H44" s="178"/>
      <c r="I44" s="178"/>
      <c r="J44" s="178"/>
      <c r="K44" s="178"/>
      <c r="L44" s="178"/>
      <c r="M44" s="178"/>
    </row>
    <row r="45" spans="1:13" x14ac:dyDescent="0.25">
      <c r="A45" s="26" t="s">
        <v>13</v>
      </c>
      <c r="B45" s="175">
        <v>15622</v>
      </c>
      <c r="C45" s="175">
        <v>15810</v>
      </c>
      <c r="D45" s="175">
        <v>13706</v>
      </c>
      <c r="E45" s="175">
        <v>11450</v>
      </c>
      <c r="F45" s="175"/>
      <c r="G45" s="175"/>
      <c r="H45" s="175"/>
      <c r="I45" s="175"/>
      <c r="J45" s="175"/>
      <c r="K45" s="175"/>
      <c r="L45" s="175"/>
      <c r="M45" s="175"/>
    </row>
    <row r="46" spans="1:13" ht="9.75" customHeight="1" x14ac:dyDescent="0.25"/>
    <row r="47" spans="1:13" ht="30" customHeight="1" x14ac:dyDescent="0.25">
      <c r="A47" s="267" t="s">
        <v>919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</row>
    <row r="48" spans="1:13" ht="30" customHeight="1" x14ac:dyDescent="0.25"/>
    <row r="49" spans="1:13" ht="5.25" customHeight="1" x14ac:dyDescent="0.25"/>
    <row r="50" spans="1:13" ht="15" customHeight="1" x14ac:dyDescent="0.25">
      <c r="A50" s="207">
        <v>2014</v>
      </c>
      <c r="B50" s="274" t="s">
        <v>671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  <row r="51" spans="1:13" ht="15" customHeight="1" thickBot="1" x14ac:dyDescent="0.3">
      <c r="A51" s="3"/>
    </row>
    <row r="52" spans="1:13" ht="15" customHeight="1" thickBot="1" x14ac:dyDescent="0.3">
      <c r="A52" s="26" t="s">
        <v>0</v>
      </c>
      <c r="B52" s="212">
        <v>41640</v>
      </c>
      <c r="C52" s="210">
        <v>41681</v>
      </c>
      <c r="D52" s="210">
        <v>41709</v>
      </c>
      <c r="E52" s="210">
        <v>41740</v>
      </c>
      <c r="F52" s="210">
        <v>41770</v>
      </c>
      <c r="G52" s="210">
        <v>41801</v>
      </c>
      <c r="H52" s="210">
        <v>41821</v>
      </c>
      <c r="I52" s="210">
        <v>41862</v>
      </c>
      <c r="J52" s="210">
        <v>41893</v>
      </c>
      <c r="K52" s="210">
        <v>41923</v>
      </c>
      <c r="L52" s="210">
        <v>41954</v>
      </c>
      <c r="M52" s="211">
        <v>41984</v>
      </c>
    </row>
    <row r="53" spans="1:13" ht="15" customHeight="1" x14ac:dyDescent="0.25">
      <c r="A53" s="3" t="s">
        <v>44</v>
      </c>
      <c r="B53" s="178">
        <v>911</v>
      </c>
      <c r="C53" s="178">
        <v>997</v>
      </c>
      <c r="D53" s="178">
        <v>964</v>
      </c>
      <c r="E53" s="178">
        <v>810</v>
      </c>
      <c r="F53" s="178">
        <v>977</v>
      </c>
      <c r="G53" s="178">
        <v>871</v>
      </c>
      <c r="H53" s="178">
        <v>831</v>
      </c>
      <c r="I53" s="178">
        <v>939</v>
      </c>
      <c r="J53" s="178">
        <v>1204</v>
      </c>
      <c r="K53" s="178">
        <v>1211</v>
      </c>
      <c r="L53" s="178">
        <v>779</v>
      </c>
      <c r="M53" s="178">
        <v>933</v>
      </c>
    </row>
    <row r="54" spans="1:13" ht="15" customHeight="1" x14ac:dyDescent="0.25">
      <c r="A54" s="3" t="s">
        <v>45</v>
      </c>
      <c r="B54" s="178">
        <v>5143</v>
      </c>
      <c r="C54" s="178">
        <v>5669</v>
      </c>
      <c r="D54" s="178">
        <v>5744</v>
      </c>
      <c r="E54" s="178">
        <v>4926</v>
      </c>
      <c r="F54" s="178">
        <v>6365</v>
      </c>
      <c r="G54" s="178">
        <v>5322</v>
      </c>
      <c r="H54" s="178">
        <v>5160</v>
      </c>
      <c r="I54" s="178">
        <v>6146</v>
      </c>
      <c r="J54" s="178">
        <v>6462</v>
      </c>
      <c r="K54" s="178">
        <v>7652</v>
      </c>
      <c r="L54" s="178">
        <v>5322</v>
      </c>
      <c r="M54" s="178">
        <v>5484</v>
      </c>
    </row>
    <row r="55" spans="1:13" ht="15" customHeight="1" x14ac:dyDescent="0.25">
      <c r="A55" s="25" t="s">
        <v>46</v>
      </c>
      <c r="B55" s="178">
        <v>249</v>
      </c>
      <c r="C55" s="178">
        <v>179</v>
      </c>
      <c r="D55" s="178">
        <v>328</v>
      </c>
      <c r="E55" s="178">
        <v>240</v>
      </c>
      <c r="F55" s="178">
        <v>252</v>
      </c>
      <c r="G55" s="178">
        <v>241</v>
      </c>
      <c r="H55" s="178">
        <v>227</v>
      </c>
      <c r="I55" s="178">
        <v>211</v>
      </c>
      <c r="J55" s="178">
        <v>408</v>
      </c>
      <c r="K55" s="178">
        <v>337</v>
      </c>
      <c r="L55" s="178">
        <v>170</v>
      </c>
      <c r="M55" s="178">
        <v>205</v>
      </c>
    </row>
    <row r="56" spans="1:13" ht="15" customHeight="1" x14ac:dyDescent="0.25">
      <c r="A56" s="25" t="s">
        <v>47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260">
        <v>3</v>
      </c>
    </row>
    <row r="57" spans="1:13" ht="15" customHeight="1" x14ac:dyDescent="0.25">
      <c r="A57" s="26" t="s">
        <v>48</v>
      </c>
      <c r="B57" s="175">
        <v>6303</v>
      </c>
      <c r="C57" s="175">
        <v>6846</v>
      </c>
      <c r="D57" s="175">
        <v>7036</v>
      </c>
      <c r="E57" s="175">
        <v>5976</v>
      </c>
      <c r="F57" s="175">
        <v>7594</v>
      </c>
      <c r="G57" s="175">
        <v>6434</v>
      </c>
      <c r="H57" s="175">
        <v>6219</v>
      </c>
      <c r="I57" s="175">
        <v>7297</v>
      </c>
      <c r="J57" s="175">
        <v>8074</v>
      </c>
      <c r="K57" s="175">
        <v>9199</v>
      </c>
      <c r="L57" s="175">
        <v>6271</v>
      </c>
      <c r="M57" s="175">
        <v>6624</v>
      </c>
    </row>
    <row r="58" spans="1:13" ht="15" customHeight="1" x14ac:dyDescent="0.25">
      <c r="A58" s="3"/>
      <c r="B58" s="77"/>
      <c r="C58" s="77"/>
      <c r="D58" s="77"/>
      <c r="M58" s="77"/>
    </row>
    <row r="59" spans="1:13" ht="15" customHeight="1" x14ac:dyDescent="0.25">
      <c r="A59" s="27" t="s">
        <v>1</v>
      </c>
      <c r="B59" s="77"/>
      <c r="C59" s="77"/>
      <c r="D59" s="77"/>
      <c r="M59" s="77"/>
    </row>
    <row r="60" spans="1:13" ht="15" customHeight="1" x14ac:dyDescent="0.25">
      <c r="A60" s="3" t="s">
        <v>44</v>
      </c>
      <c r="B60" s="178">
        <v>41</v>
      </c>
      <c r="C60" s="178">
        <v>51</v>
      </c>
      <c r="D60" s="178">
        <v>58</v>
      </c>
      <c r="E60" s="178">
        <v>44</v>
      </c>
      <c r="F60" s="178">
        <v>41</v>
      </c>
      <c r="G60" s="178">
        <v>60</v>
      </c>
      <c r="H60" s="178">
        <v>50</v>
      </c>
      <c r="I60" s="178">
        <v>48</v>
      </c>
      <c r="J60" s="178">
        <v>60</v>
      </c>
      <c r="K60" s="178">
        <v>84</v>
      </c>
      <c r="L60" s="178">
        <v>52</v>
      </c>
      <c r="M60" s="178">
        <v>70</v>
      </c>
    </row>
    <row r="61" spans="1:13" ht="15" customHeight="1" x14ac:dyDescent="0.25">
      <c r="A61" s="3" t="s">
        <v>45</v>
      </c>
      <c r="B61" s="178">
        <v>2555</v>
      </c>
      <c r="C61" s="178">
        <v>2769</v>
      </c>
      <c r="D61" s="178">
        <v>3161</v>
      </c>
      <c r="E61" s="178">
        <v>2701</v>
      </c>
      <c r="F61" s="178">
        <v>2123</v>
      </c>
      <c r="G61" s="178">
        <v>2407</v>
      </c>
      <c r="H61" s="178">
        <v>2356</v>
      </c>
      <c r="I61" s="178">
        <v>2233</v>
      </c>
      <c r="J61" s="178">
        <v>3001</v>
      </c>
      <c r="K61" s="178">
        <v>3941</v>
      </c>
      <c r="L61" s="178">
        <v>1983</v>
      </c>
      <c r="M61" s="178">
        <v>2993</v>
      </c>
    </row>
    <row r="62" spans="1:13" ht="15" customHeight="1" x14ac:dyDescent="0.25">
      <c r="A62" s="25" t="s">
        <v>46</v>
      </c>
      <c r="B62" s="178">
        <v>13</v>
      </c>
      <c r="C62" s="178">
        <v>7</v>
      </c>
      <c r="D62" s="178">
        <v>6</v>
      </c>
      <c r="E62" s="178">
        <v>4</v>
      </c>
      <c r="F62" s="178">
        <v>4</v>
      </c>
      <c r="G62" s="178">
        <v>8</v>
      </c>
      <c r="H62" s="178">
        <v>4</v>
      </c>
      <c r="I62" s="178">
        <v>4</v>
      </c>
      <c r="J62" s="178">
        <v>7</v>
      </c>
      <c r="K62" s="178">
        <v>7</v>
      </c>
      <c r="L62" s="178">
        <v>5</v>
      </c>
      <c r="M62" s="178">
        <v>9</v>
      </c>
    </row>
    <row r="63" spans="1:13" ht="15" customHeight="1" x14ac:dyDescent="0.25">
      <c r="A63" s="25" t="s">
        <v>47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178">
        <v>2</v>
      </c>
      <c r="K63" s="178">
        <v>3</v>
      </c>
      <c r="L63" s="178">
        <v>2</v>
      </c>
      <c r="M63" s="178">
        <v>4</v>
      </c>
    </row>
    <row r="64" spans="1:13" ht="15" customHeight="1" x14ac:dyDescent="0.25">
      <c r="A64" s="26" t="s">
        <v>49</v>
      </c>
      <c r="B64" s="175">
        <v>2610</v>
      </c>
      <c r="C64" s="175">
        <v>2829</v>
      </c>
      <c r="D64" s="175">
        <v>3226</v>
      </c>
      <c r="E64" s="175">
        <v>2750</v>
      </c>
      <c r="F64" s="175">
        <f>SUM(F60:F63)</f>
        <v>2168</v>
      </c>
      <c r="G64" s="175">
        <v>2476</v>
      </c>
      <c r="H64" s="175">
        <v>2411</v>
      </c>
      <c r="I64" s="175">
        <v>2287</v>
      </c>
      <c r="J64" s="175">
        <f>SUM(J60:J63)</f>
        <v>3070</v>
      </c>
      <c r="K64" s="175">
        <v>4035</v>
      </c>
      <c r="L64" s="175">
        <v>2042</v>
      </c>
      <c r="M64" s="175">
        <v>3076</v>
      </c>
    </row>
    <row r="65" spans="1:13" ht="15" customHeight="1" x14ac:dyDescent="0.25">
      <c r="A65" s="2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" customHeight="1" x14ac:dyDescent="0.25">
      <c r="A66" s="26" t="s">
        <v>50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5" customHeight="1" x14ac:dyDescent="0.25">
      <c r="A67" s="3" t="s">
        <v>44</v>
      </c>
      <c r="B67" s="178">
        <v>27</v>
      </c>
      <c r="C67" s="178">
        <v>35</v>
      </c>
      <c r="D67" s="178">
        <v>24</v>
      </c>
      <c r="E67" s="178">
        <v>24</v>
      </c>
      <c r="F67" s="178">
        <v>23</v>
      </c>
      <c r="G67" s="178">
        <v>18</v>
      </c>
      <c r="H67" s="178">
        <v>20</v>
      </c>
      <c r="I67" s="178">
        <v>18</v>
      </c>
      <c r="J67" s="178">
        <v>15</v>
      </c>
      <c r="K67" s="178">
        <v>23</v>
      </c>
      <c r="L67" s="178">
        <v>21</v>
      </c>
      <c r="M67" s="178">
        <v>19</v>
      </c>
    </row>
    <row r="68" spans="1:13" ht="15" customHeight="1" x14ac:dyDescent="0.25">
      <c r="A68" s="3" t="s">
        <v>45</v>
      </c>
      <c r="B68" s="178">
        <v>1315</v>
      </c>
      <c r="C68" s="178">
        <v>1302</v>
      </c>
      <c r="D68" s="178">
        <v>1102</v>
      </c>
      <c r="E68" s="178">
        <v>1130</v>
      </c>
      <c r="F68" s="178">
        <v>1062</v>
      </c>
      <c r="G68" s="178">
        <v>1150</v>
      </c>
      <c r="H68" s="178">
        <v>1230</v>
      </c>
      <c r="I68" s="178">
        <v>1160</v>
      </c>
      <c r="J68" s="178">
        <v>1305</v>
      </c>
      <c r="K68" s="178">
        <v>1428</v>
      </c>
      <c r="L68" s="178">
        <v>1541</v>
      </c>
      <c r="M68" s="178">
        <v>1382</v>
      </c>
    </row>
    <row r="69" spans="1:13" ht="15" customHeight="1" x14ac:dyDescent="0.25">
      <c r="A69" s="25" t="s">
        <v>46</v>
      </c>
      <c r="B69" s="178">
        <v>28</v>
      </c>
      <c r="C69" s="178">
        <v>27</v>
      </c>
      <c r="D69" s="178">
        <v>23</v>
      </c>
      <c r="E69" s="178">
        <v>21</v>
      </c>
      <c r="F69" s="178">
        <v>21</v>
      </c>
      <c r="G69" s="178">
        <v>21</v>
      </c>
      <c r="H69" s="178">
        <v>20</v>
      </c>
      <c r="I69" s="178">
        <v>16</v>
      </c>
      <c r="J69" s="178">
        <v>17</v>
      </c>
      <c r="K69" s="178">
        <v>20</v>
      </c>
      <c r="L69" s="178">
        <v>19</v>
      </c>
      <c r="M69" s="178">
        <v>22</v>
      </c>
    </row>
    <row r="70" spans="1:13" ht="15" customHeight="1" x14ac:dyDescent="0.25">
      <c r="A70" s="25" t="s">
        <v>47</v>
      </c>
      <c r="B70" s="242">
        <v>479</v>
      </c>
      <c r="C70" s="242">
        <v>462</v>
      </c>
      <c r="D70" s="242">
        <v>303</v>
      </c>
      <c r="E70" s="242">
        <v>276</v>
      </c>
      <c r="F70" s="242">
        <v>301</v>
      </c>
      <c r="G70" s="242">
        <v>322</v>
      </c>
      <c r="H70" s="242">
        <v>366</v>
      </c>
      <c r="I70" s="242">
        <v>254</v>
      </c>
      <c r="J70" s="242">
        <v>260</v>
      </c>
      <c r="K70" s="242">
        <v>294</v>
      </c>
      <c r="L70" s="242">
        <v>342</v>
      </c>
      <c r="M70" s="242">
        <v>297</v>
      </c>
    </row>
    <row r="71" spans="1:13" ht="15" customHeight="1" x14ac:dyDescent="0.25">
      <c r="A71" s="27" t="s">
        <v>4</v>
      </c>
      <c r="B71" s="175">
        <f>SUM(B67:B70)</f>
        <v>1849</v>
      </c>
      <c r="C71" s="175">
        <v>1825</v>
      </c>
      <c r="D71" s="175">
        <v>1452</v>
      </c>
      <c r="E71" s="175">
        <v>1452</v>
      </c>
      <c r="F71" s="175">
        <v>1407</v>
      </c>
      <c r="G71" s="175">
        <v>1512</v>
      </c>
      <c r="H71" s="175">
        <v>1636</v>
      </c>
      <c r="I71" s="175">
        <v>1449</v>
      </c>
      <c r="J71" s="175">
        <v>1597</v>
      </c>
      <c r="K71" s="175">
        <v>1766</v>
      </c>
      <c r="L71" s="175">
        <v>1923</v>
      </c>
      <c r="M71" s="175">
        <v>1719</v>
      </c>
    </row>
    <row r="72" spans="1:13" ht="15" customHeight="1" x14ac:dyDescent="0.25">
      <c r="A72" s="2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 customHeight="1" x14ac:dyDescent="0.25">
      <c r="A73" s="27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" customHeight="1" x14ac:dyDescent="0.25">
      <c r="A74" s="3" t="s">
        <v>44</v>
      </c>
      <c r="B74" s="178">
        <v>8</v>
      </c>
      <c r="C74" s="178">
        <v>11</v>
      </c>
      <c r="D74" s="178">
        <v>8</v>
      </c>
      <c r="E74" s="178">
        <v>5</v>
      </c>
      <c r="F74" s="178">
        <v>8</v>
      </c>
      <c r="G74" s="178">
        <v>7</v>
      </c>
      <c r="H74" s="178">
        <v>6</v>
      </c>
      <c r="I74" s="178">
        <v>7</v>
      </c>
      <c r="J74" s="178">
        <v>11</v>
      </c>
      <c r="K74" s="178">
        <v>6</v>
      </c>
      <c r="L74" s="178">
        <v>7</v>
      </c>
      <c r="M74" s="178">
        <v>7</v>
      </c>
    </row>
    <row r="75" spans="1:13" ht="15" customHeight="1" x14ac:dyDescent="0.25">
      <c r="A75" s="3" t="s">
        <v>45</v>
      </c>
      <c r="B75" s="178">
        <v>800</v>
      </c>
      <c r="C75" s="178">
        <v>745</v>
      </c>
      <c r="D75" s="178">
        <v>803</v>
      </c>
      <c r="E75" s="178">
        <v>544</v>
      </c>
      <c r="F75" s="178">
        <v>568</v>
      </c>
      <c r="G75" s="178">
        <v>722</v>
      </c>
      <c r="H75" s="178">
        <v>565</v>
      </c>
      <c r="I75" s="178">
        <v>653</v>
      </c>
      <c r="J75" s="178">
        <v>1117</v>
      </c>
      <c r="K75" s="178">
        <v>971</v>
      </c>
      <c r="L75" s="178">
        <v>915</v>
      </c>
      <c r="M75" s="178">
        <v>930</v>
      </c>
    </row>
    <row r="76" spans="1:13" ht="15" customHeight="1" x14ac:dyDescent="0.25">
      <c r="A76" s="25" t="s">
        <v>46</v>
      </c>
      <c r="B76" s="178">
        <v>14</v>
      </c>
      <c r="C76" s="178">
        <v>13</v>
      </c>
      <c r="D76" s="178">
        <v>44</v>
      </c>
      <c r="E76" s="178">
        <v>9</v>
      </c>
      <c r="F76" s="178">
        <v>13</v>
      </c>
      <c r="G76" s="178">
        <v>36</v>
      </c>
      <c r="H76" s="178">
        <v>12</v>
      </c>
      <c r="I76" s="178">
        <v>6</v>
      </c>
      <c r="J76" s="178">
        <v>21</v>
      </c>
      <c r="K76" s="178">
        <v>9</v>
      </c>
      <c r="L76" s="178">
        <v>8</v>
      </c>
      <c r="M76" s="178">
        <v>20</v>
      </c>
    </row>
    <row r="77" spans="1:13" ht="15" customHeight="1" x14ac:dyDescent="0.25">
      <c r="A77" s="25" t="s">
        <v>47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242">
        <v>0</v>
      </c>
      <c r="I77" s="242">
        <v>2</v>
      </c>
      <c r="J77" s="242">
        <v>1</v>
      </c>
      <c r="K77" s="242">
        <v>0</v>
      </c>
      <c r="L77" s="242">
        <v>0</v>
      </c>
      <c r="M77" s="242">
        <v>0</v>
      </c>
    </row>
    <row r="78" spans="1:13" ht="15" customHeight="1" x14ac:dyDescent="0.25">
      <c r="A78" s="26" t="s">
        <v>51</v>
      </c>
      <c r="B78" s="175">
        <v>822</v>
      </c>
      <c r="C78" s="175">
        <v>769</v>
      </c>
      <c r="D78" s="175">
        <v>855</v>
      </c>
      <c r="E78" s="175">
        <v>559</v>
      </c>
      <c r="F78" s="175">
        <v>589</v>
      </c>
      <c r="G78" s="175">
        <v>765</v>
      </c>
      <c r="H78" s="175">
        <v>583</v>
      </c>
      <c r="I78" s="175">
        <v>669</v>
      </c>
      <c r="J78" s="175">
        <v>1150</v>
      </c>
      <c r="K78" s="175">
        <v>986</v>
      </c>
      <c r="L78" s="175">
        <v>929</v>
      </c>
      <c r="M78" s="175">
        <v>957</v>
      </c>
    </row>
    <row r="79" spans="1:13" ht="15" customHeight="1" x14ac:dyDescent="0.25">
      <c r="A79" s="26"/>
      <c r="B79" s="77"/>
      <c r="C79" s="77"/>
      <c r="D79" s="77"/>
      <c r="E79" s="195"/>
      <c r="F79" s="77"/>
      <c r="G79" s="77"/>
      <c r="H79" s="77"/>
      <c r="I79" s="77"/>
      <c r="J79" s="77"/>
      <c r="K79" s="77"/>
      <c r="L79" s="77"/>
      <c r="M79" s="77"/>
    </row>
    <row r="80" spans="1:13" ht="15" customHeight="1" x14ac:dyDescent="0.25">
      <c r="A80" s="26" t="s">
        <v>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5">
      <c r="A81" s="3" t="s">
        <v>44</v>
      </c>
      <c r="B81" s="178">
        <v>113</v>
      </c>
      <c r="C81" s="178">
        <v>118</v>
      </c>
      <c r="D81" s="178">
        <v>130</v>
      </c>
      <c r="E81" s="178">
        <v>125</v>
      </c>
      <c r="F81" s="178">
        <v>115</v>
      </c>
      <c r="G81" s="178">
        <v>123</v>
      </c>
      <c r="H81" s="178">
        <v>137</v>
      </c>
      <c r="I81" s="178">
        <v>112</v>
      </c>
      <c r="J81" s="178">
        <v>145</v>
      </c>
      <c r="K81" s="178">
        <v>148</v>
      </c>
      <c r="L81" s="178">
        <v>119</v>
      </c>
      <c r="M81" s="178">
        <v>96</v>
      </c>
    </row>
    <row r="82" spans="1:13" ht="15" customHeight="1" x14ac:dyDescent="0.25">
      <c r="A82" s="3" t="s">
        <v>45</v>
      </c>
      <c r="B82" s="178">
        <v>895</v>
      </c>
      <c r="C82" s="178">
        <v>1223</v>
      </c>
      <c r="D82" s="178">
        <v>957</v>
      </c>
      <c r="E82" s="178">
        <v>993</v>
      </c>
      <c r="F82" s="178">
        <v>776</v>
      </c>
      <c r="G82" s="178">
        <v>1012</v>
      </c>
      <c r="H82" s="178">
        <v>916</v>
      </c>
      <c r="I82" s="178">
        <v>922</v>
      </c>
      <c r="J82" s="178">
        <v>867</v>
      </c>
      <c r="K82" s="178">
        <v>1087</v>
      </c>
      <c r="L82" s="178">
        <v>1156</v>
      </c>
      <c r="M82" s="178">
        <v>826</v>
      </c>
    </row>
    <row r="83" spans="1:13" ht="15" customHeight="1" x14ac:dyDescent="0.25">
      <c r="A83" s="25" t="s">
        <v>46</v>
      </c>
      <c r="B83" s="178">
        <v>22</v>
      </c>
      <c r="C83" s="178">
        <v>40</v>
      </c>
      <c r="D83" s="178">
        <v>21</v>
      </c>
      <c r="E83" s="178">
        <v>41</v>
      </c>
      <c r="F83" s="178">
        <v>23</v>
      </c>
      <c r="G83" s="178">
        <v>41</v>
      </c>
      <c r="H83" s="178">
        <v>24</v>
      </c>
      <c r="I83" s="178">
        <v>24</v>
      </c>
      <c r="J83" s="178">
        <v>23</v>
      </c>
      <c r="K83" s="178">
        <v>34</v>
      </c>
      <c r="L83" s="178">
        <v>35</v>
      </c>
      <c r="M83" s="178">
        <v>27</v>
      </c>
    </row>
    <row r="84" spans="1:13" ht="15" customHeight="1" x14ac:dyDescent="0.25">
      <c r="A84" s="25" t="s">
        <v>47</v>
      </c>
      <c r="B84" s="242">
        <v>0</v>
      </c>
      <c r="C84" s="242">
        <v>1</v>
      </c>
      <c r="D84" s="242">
        <v>3</v>
      </c>
      <c r="E84" s="242">
        <v>0</v>
      </c>
      <c r="F84" s="242">
        <v>1</v>
      </c>
      <c r="G84" s="242">
        <v>3.6</v>
      </c>
      <c r="H84" s="242">
        <v>0</v>
      </c>
      <c r="I84" s="242">
        <v>0</v>
      </c>
      <c r="J84" s="242">
        <v>3</v>
      </c>
      <c r="K84" s="242">
        <v>1</v>
      </c>
      <c r="L84" s="242">
        <v>0</v>
      </c>
      <c r="M84" s="242">
        <v>4</v>
      </c>
    </row>
    <row r="85" spans="1:13" ht="15" customHeight="1" x14ac:dyDescent="0.25">
      <c r="A85" s="26" t="s">
        <v>670</v>
      </c>
      <c r="B85" s="175">
        <v>1031</v>
      </c>
      <c r="C85" s="175">
        <v>1383</v>
      </c>
      <c r="D85" s="175">
        <v>1111</v>
      </c>
      <c r="E85" s="175">
        <f>SUM(E81:E84)</f>
        <v>1159</v>
      </c>
      <c r="F85" s="175">
        <v>915</v>
      </c>
      <c r="G85" s="175">
        <v>1179</v>
      </c>
      <c r="H85" s="175">
        <v>1076</v>
      </c>
      <c r="I85" s="175">
        <v>1058</v>
      </c>
      <c r="J85" s="175">
        <v>1038</v>
      </c>
      <c r="K85" s="175">
        <v>1270</v>
      </c>
      <c r="L85" s="175">
        <v>1310</v>
      </c>
      <c r="M85" s="175">
        <v>952</v>
      </c>
    </row>
    <row r="86" spans="1:13" ht="15" customHeight="1" x14ac:dyDescent="0.25">
      <c r="A86" s="2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" customHeight="1" x14ac:dyDescent="0.25">
      <c r="A87" s="26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" customHeight="1" x14ac:dyDescent="0.25">
      <c r="A88" s="3" t="s">
        <v>44</v>
      </c>
      <c r="B88" s="178">
        <v>15</v>
      </c>
      <c r="C88" s="178">
        <v>19</v>
      </c>
      <c r="D88" s="178">
        <v>10</v>
      </c>
      <c r="E88" s="178">
        <v>21</v>
      </c>
      <c r="F88" s="178">
        <v>16</v>
      </c>
      <c r="G88" s="178">
        <v>13</v>
      </c>
      <c r="H88" s="178">
        <v>11</v>
      </c>
      <c r="I88" s="178">
        <v>6.8</v>
      </c>
      <c r="J88" s="178">
        <v>10</v>
      </c>
      <c r="K88" s="178">
        <v>11</v>
      </c>
      <c r="L88" s="178">
        <v>16</v>
      </c>
      <c r="M88" s="178">
        <v>9</v>
      </c>
    </row>
    <row r="89" spans="1:13" ht="15" customHeight="1" x14ac:dyDescent="0.25">
      <c r="A89" s="3" t="s">
        <v>45</v>
      </c>
      <c r="B89" s="178">
        <v>296</v>
      </c>
      <c r="C89" s="178">
        <v>312</v>
      </c>
      <c r="D89" s="178">
        <v>349</v>
      </c>
      <c r="E89" s="178">
        <v>281</v>
      </c>
      <c r="F89" s="178">
        <v>288</v>
      </c>
      <c r="G89" s="178">
        <v>292</v>
      </c>
      <c r="H89" s="178">
        <v>291</v>
      </c>
      <c r="I89" s="178">
        <v>258</v>
      </c>
      <c r="J89" s="178">
        <v>295</v>
      </c>
      <c r="K89" s="178">
        <v>299</v>
      </c>
      <c r="L89" s="178">
        <v>439</v>
      </c>
      <c r="M89" s="178">
        <v>267</v>
      </c>
    </row>
    <row r="90" spans="1:13" ht="15" customHeight="1" x14ac:dyDescent="0.25">
      <c r="A90" s="25" t="s">
        <v>46</v>
      </c>
      <c r="B90" s="178">
        <v>8</v>
      </c>
      <c r="C90" s="178">
        <v>6</v>
      </c>
      <c r="D90" s="178">
        <v>6</v>
      </c>
      <c r="E90" s="178">
        <v>6</v>
      </c>
      <c r="F90" s="178">
        <v>6</v>
      </c>
      <c r="G90" s="178">
        <v>6</v>
      </c>
      <c r="H90" s="178">
        <v>7</v>
      </c>
      <c r="I90" s="178">
        <v>5.9</v>
      </c>
      <c r="J90" s="178">
        <v>7</v>
      </c>
      <c r="K90" s="178">
        <v>6</v>
      </c>
      <c r="L90" s="178">
        <v>7</v>
      </c>
      <c r="M90" s="178">
        <v>6</v>
      </c>
    </row>
    <row r="91" spans="1:13" ht="15" customHeight="1" x14ac:dyDescent="0.25">
      <c r="A91" s="25" t="s">
        <v>47</v>
      </c>
      <c r="B91" s="242">
        <v>12</v>
      </c>
      <c r="C91" s="242">
        <v>14</v>
      </c>
      <c r="D91" s="242">
        <v>15</v>
      </c>
      <c r="E91" s="242">
        <v>14</v>
      </c>
      <c r="F91" s="242">
        <v>13</v>
      </c>
      <c r="G91" s="242">
        <v>14</v>
      </c>
      <c r="H91" s="242">
        <v>10</v>
      </c>
      <c r="I91" s="242">
        <v>9.8000000000000007</v>
      </c>
      <c r="J91" s="242">
        <v>14</v>
      </c>
      <c r="K91" s="242">
        <v>13</v>
      </c>
      <c r="L91" s="242">
        <v>16</v>
      </c>
      <c r="M91" s="242">
        <v>10</v>
      </c>
    </row>
    <row r="92" spans="1:13" ht="15" customHeight="1" x14ac:dyDescent="0.25">
      <c r="A92" s="27" t="s">
        <v>5</v>
      </c>
      <c r="B92" s="175">
        <v>331</v>
      </c>
      <c r="C92" s="175">
        <v>351</v>
      </c>
      <c r="D92" s="175">
        <v>382</v>
      </c>
      <c r="E92" s="175">
        <v>321</v>
      </c>
      <c r="F92" s="175">
        <v>324</v>
      </c>
      <c r="G92" s="175">
        <v>325</v>
      </c>
      <c r="H92" s="175">
        <v>319</v>
      </c>
      <c r="I92" s="175">
        <v>281</v>
      </c>
      <c r="J92" s="175">
        <v>325</v>
      </c>
      <c r="K92" s="175">
        <v>330</v>
      </c>
      <c r="L92" s="175">
        <v>477</v>
      </c>
      <c r="M92" s="175">
        <v>293</v>
      </c>
    </row>
    <row r="93" spans="1:13" ht="15" customHeight="1" thickBot="1" x14ac:dyDescent="0.3">
      <c r="A93" s="3"/>
    </row>
    <row r="94" spans="1:13" ht="15" customHeight="1" thickBot="1" x14ac:dyDescent="0.3">
      <c r="A94" s="26" t="s">
        <v>53</v>
      </c>
      <c r="B94" s="212">
        <v>41640</v>
      </c>
      <c r="C94" s="210">
        <v>41681</v>
      </c>
      <c r="D94" s="210">
        <v>41709</v>
      </c>
      <c r="E94" s="210">
        <v>41740</v>
      </c>
      <c r="F94" s="210">
        <v>41770</v>
      </c>
      <c r="G94" s="210">
        <v>41801</v>
      </c>
      <c r="H94" s="210">
        <v>41821</v>
      </c>
      <c r="I94" s="210">
        <v>41862</v>
      </c>
      <c r="J94" s="210">
        <v>41893</v>
      </c>
      <c r="K94" s="210">
        <v>41923</v>
      </c>
      <c r="L94" s="210">
        <v>41954</v>
      </c>
      <c r="M94" s="211">
        <v>41984</v>
      </c>
    </row>
    <row r="95" spans="1:13" ht="15" customHeight="1" x14ac:dyDescent="0.25">
      <c r="A95" s="3" t="s">
        <v>44</v>
      </c>
      <c r="B95" s="178">
        <v>1116</v>
      </c>
      <c r="C95" s="178">
        <v>1231</v>
      </c>
      <c r="D95" s="178">
        <v>1194</v>
      </c>
      <c r="E95" s="181">
        <v>1029</v>
      </c>
      <c r="F95" s="178">
        <v>1181</v>
      </c>
      <c r="G95" s="178">
        <v>1091</v>
      </c>
      <c r="H95" s="181">
        <v>1053</v>
      </c>
      <c r="I95" s="181">
        <v>1133</v>
      </c>
      <c r="J95" s="181">
        <v>1445</v>
      </c>
      <c r="K95" s="181">
        <v>1484</v>
      </c>
      <c r="L95" s="181">
        <v>993</v>
      </c>
      <c r="M95" s="178">
        <v>1133</v>
      </c>
    </row>
    <row r="96" spans="1:13" ht="15" customHeight="1" x14ac:dyDescent="0.25">
      <c r="A96" s="3" t="s">
        <v>45</v>
      </c>
      <c r="B96" s="178">
        <v>11003</v>
      </c>
      <c r="C96" s="178">
        <v>12020</v>
      </c>
      <c r="D96" s="178">
        <v>12116</v>
      </c>
      <c r="E96" s="178">
        <v>10575</v>
      </c>
      <c r="F96" s="178">
        <v>11183</v>
      </c>
      <c r="G96" s="178">
        <v>10906</v>
      </c>
      <c r="H96" s="178">
        <v>10517</v>
      </c>
      <c r="I96" s="178">
        <v>11371</v>
      </c>
      <c r="J96" s="178">
        <v>13056</v>
      </c>
      <c r="K96" s="178">
        <v>15377</v>
      </c>
      <c r="L96" s="178">
        <v>11355</v>
      </c>
      <c r="M96" s="178">
        <v>11882</v>
      </c>
    </row>
    <row r="97" spans="1:13" ht="15" customHeight="1" x14ac:dyDescent="0.25">
      <c r="A97" s="25" t="s">
        <v>46</v>
      </c>
      <c r="B97" s="178">
        <v>827</v>
      </c>
      <c r="C97" s="178">
        <v>751</v>
      </c>
      <c r="D97" s="178">
        <v>752</v>
      </c>
      <c r="E97" s="178">
        <v>614</v>
      </c>
      <c r="F97" s="178">
        <v>634</v>
      </c>
      <c r="G97" s="178">
        <v>694</v>
      </c>
      <c r="H97" s="178">
        <v>673</v>
      </c>
      <c r="I97" s="178">
        <v>535</v>
      </c>
      <c r="J97" s="178">
        <v>763</v>
      </c>
      <c r="K97" s="178">
        <v>725</v>
      </c>
      <c r="L97" s="178">
        <v>604</v>
      </c>
      <c r="M97" s="178">
        <v>607</v>
      </c>
    </row>
    <row r="98" spans="1:13" ht="15" customHeight="1" x14ac:dyDescent="0.25">
      <c r="A98" s="26" t="s">
        <v>13</v>
      </c>
      <c r="B98" s="175">
        <v>12946</v>
      </c>
      <c r="C98" s="175">
        <v>14002</v>
      </c>
      <c r="D98" s="175">
        <v>14062</v>
      </c>
      <c r="E98" s="175">
        <v>12218</v>
      </c>
      <c r="F98" s="175">
        <v>12998</v>
      </c>
      <c r="G98" s="175">
        <v>12691</v>
      </c>
      <c r="H98" s="175">
        <v>12243</v>
      </c>
      <c r="I98" s="175">
        <v>13040</v>
      </c>
      <c r="J98" s="175">
        <v>15254</v>
      </c>
      <c r="K98" s="175">
        <v>17586</v>
      </c>
      <c r="L98" s="175">
        <v>12953</v>
      </c>
      <c r="M98" s="175">
        <v>13623</v>
      </c>
    </row>
    <row r="99" spans="1:13" ht="8.25" customHeight="1" x14ac:dyDescent="0.25">
      <c r="M99" s="94"/>
    </row>
    <row r="100" spans="1:13" ht="15" customHeight="1" x14ac:dyDescent="0.25">
      <c r="A100" s="207">
        <v>2013</v>
      </c>
      <c r="B100" s="274" t="s">
        <v>671</v>
      </c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</row>
    <row r="101" spans="1:13" ht="5.25" customHeight="1" thickBot="1" x14ac:dyDescent="0.3">
      <c r="A101" s="3"/>
    </row>
    <row r="102" spans="1:13" ht="15.75" customHeight="1" thickBot="1" x14ac:dyDescent="0.3">
      <c r="A102" s="26" t="s">
        <v>0</v>
      </c>
      <c r="B102" s="212">
        <v>41275</v>
      </c>
      <c r="C102" s="210">
        <v>41316</v>
      </c>
      <c r="D102" s="210">
        <v>41344</v>
      </c>
      <c r="E102" s="210">
        <v>41375</v>
      </c>
      <c r="F102" s="210">
        <v>41405</v>
      </c>
      <c r="G102" s="210">
        <v>41436</v>
      </c>
      <c r="H102" s="210">
        <v>41456</v>
      </c>
      <c r="I102" s="210">
        <v>41497</v>
      </c>
      <c r="J102" s="210">
        <v>41528</v>
      </c>
      <c r="K102" s="210">
        <v>41558</v>
      </c>
      <c r="L102" s="210">
        <v>41589</v>
      </c>
      <c r="M102" s="211">
        <v>41619</v>
      </c>
    </row>
    <row r="103" spans="1:13" ht="15" customHeight="1" x14ac:dyDescent="0.25">
      <c r="A103" s="3" t="s">
        <v>44</v>
      </c>
      <c r="B103" s="178">
        <v>622</v>
      </c>
      <c r="C103" s="178">
        <v>675</v>
      </c>
      <c r="D103" s="178">
        <v>562</v>
      </c>
      <c r="E103" s="178">
        <v>468</v>
      </c>
      <c r="F103" s="178">
        <v>921</v>
      </c>
      <c r="G103" s="178">
        <v>1222</v>
      </c>
      <c r="H103" s="178">
        <v>778</v>
      </c>
      <c r="I103" s="178">
        <v>945</v>
      </c>
      <c r="J103" s="178">
        <v>1062</v>
      </c>
      <c r="K103" s="178">
        <v>766</v>
      </c>
      <c r="L103" s="178">
        <v>748</v>
      </c>
      <c r="M103" s="178">
        <v>757</v>
      </c>
    </row>
    <row r="104" spans="1:13" x14ac:dyDescent="0.25">
      <c r="A104" s="3" t="s">
        <v>45</v>
      </c>
      <c r="B104" s="178">
        <v>4578</v>
      </c>
      <c r="C104" s="178">
        <v>5582</v>
      </c>
      <c r="D104" s="178">
        <v>4520</v>
      </c>
      <c r="E104" s="178">
        <v>3694</v>
      </c>
      <c r="F104" s="178">
        <v>6706</v>
      </c>
      <c r="G104" s="178">
        <v>7091</v>
      </c>
      <c r="H104" s="178">
        <v>4010</v>
      </c>
      <c r="I104" s="178">
        <v>4884</v>
      </c>
      <c r="J104" s="178">
        <v>5244</v>
      </c>
      <c r="K104" s="178">
        <v>3946</v>
      </c>
      <c r="L104" s="178">
        <v>5088</v>
      </c>
      <c r="M104" s="178">
        <v>4052</v>
      </c>
    </row>
    <row r="105" spans="1:13" x14ac:dyDescent="0.25">
      <c r="A105" s="25" t="s">
        <v>46</v>
      </c>
      <c r="B105" s="178">
        <v>128</v>
      </c>
      <c r="C105" s="178">
        <v>216</v>
      </c>
      <c r="D105" s="178">
        <v>142</v>
      </c>
      <c r="E105" s="178">
        <v>110</v>
      </c>
      <c r="F105" s="178">
        <v>164</v>
      </c>
      <c r="G105" s="178">
        <v>268</v>
      </c>
      <c r="H105" s="178">
        <v>180</v>
      </c>
      <c r="I105" s="178">
        <v>232</v>
      </c>
      <c r="J105" s="178">
        <v>248</v>
      </c>
      <c r="K105" s="178">
        <v>156</v>
      </c>
      <c r="L105" s="178">
        <v>180</v>
      </c>
      <c r="M105" s="178">
        <v>202</v>
      </c>
    </row>
    <row r="106" spans="1:13" ht="15" customHeight="1" x14ac:dyDescent="0.25">
      <c r="A106" s="25" t="s">
        <v>47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</row>
    <row r="107" spans="1:13" x14ac:dyDescent="0.25">
      <c r="A107" s="26" t="s">
        <v>48</v>
      </c>
      <c r="B107" s="175">
        <v>5328</v>
      </c>
      <c r="C107" s="175">
        <v>6472</v>
      </c>
      <c r="D107" s="175">
        <v>5225</v>
      </c>
      <c r="E107" s="175">
        <v>4272</v>
      </c>
      <c r="F107" s="175">
        <v>7790</v>
      </c>
      <c r="G107" s="175">
        <v>8581</v>
      </c>
      <c r="H107" s="175">
        <v>4968</v>
      </c>
      <c r="I107" s="175">
        <v>6060</v>
      </c>
      <c r="J107" s="175">
        <v>6554</v>
      </c>
      <c r="K107" s="175">
        <v>4868</v>
      </c>
      <c r="L107" s="175">
        <v>6017</v>
      </c>
      <c r="M107" s="175">
        <v>5011</v>
      </c>
    </row>
    <row r="108" spans="1:13" x14ac:dyDescent="0.25">
      <c r="A108" s="3"/>
      <c r="B108" s="77"/>
      <c r="C108" s="77"/>
      <c r="D108" s="77"/>
      <c r="M108" s="77"/>
    </row>
    <row r="109" spans="1:13" x14ac:dyDescent="0.25">
      <c r="A109" s="27" t="s">
        <v>1</v>
      </c>
      <c r="B109" s="77"/>
      <c r="C109" s="77"/>
      <c r="D109" s="77"/>
      <c r="M109" s="77"/>
    </row>
    <row r="110" spans="1:13" x14ac:dyDescent="0.25">
      <c r="A110" s="3" t="s">
        <v>44</v>
      </c>
      <c r="B110" s="178">
        <v>36</v>
      </c>
      <c r="C110" s="178">
        <v>41</v>
      </c>
      <c r="D110" s="178">
        <v>68</v>
      </c>
      <c r="E110" s="178">
        <v>51</v>
      </c>
      <c r="F110" s="178">
        <v>57</v>
      </c>
      <c r="G110" s="178">
        <v>72</v>
      </c>
      <c r="H110" s="178">
        <v>33</v>
      </c>
      <c r="I110" s="178">
        <v>32</v>
      </c>
      <c r="J110" s="178">
        <v>59</v>
      </c>
      <c r="K110" s="178">
        <v>44</v>
      </c>
      <c r="L110" s="178">
        <v>35</v>
      </c>
      <c r="M110" s="178">
        <v>51</v>
      </c>
    </row>
    <row r="111" spans="1:13" x14ac:dyDescent="0.25">
      <c r="A111" s="3" t="s">
        <v>45</v>
      </c>
      <c r="B111" s="178">
        <v>2059</v>
      </c>
      <c r="C111" s="178">
        <v>2632</v>
      </c>
      <c r="D111" s="178">
        <v>2984</v>
      </c>
      <c r="E111" s="178">
        <v>2661</v>
      </c>
      <c r="F111" s="178">
        <v>2710</v>
      </c>
      <c r="G111" s="178">
        <v>3722</v>
      </c>
      <c r="H111" s="178">
        <v>1989</v>
      </c>
      <c r="I111" s="178">
        <v>2313</v>
      </c>
      <c r="J111" s="178">
        <v>2822</v>
      </c>
      <c r="K111" s="178">
        <v>2626</v>
      </c>
      <c r="L111" s="178">
        <v>2171</v>
      </c>
      <c r="M111" s="178">
        <v>2423</v>
      </c>
    </row>
    <row r="112" spans="1:13" x14ac:dyDescent="0.25">
      <c r="A112" s="25" t="s">
        <v>46</v>
      </c>
      <c r="B112" s="178">
        <v>13</v>
      </c>
      <c r="C112" s="178">
        <v>13</v>
      </c>
      <c r="D112" s="178">
        <v>7</v>
      </c>
      <c r="E112" s="178">
        <v>7</v>
      </c>
      <c r="F112" s="178">
        <v>6</v>
      </c>
      <c r="G112" s="178">
        <v>16</v>
      </c>
      <c r="H112" s="178">
        <v>16</v>
      </c>
      <c r="I112" s="178">
        <v>6</v>
      </c>
      <c r="J112" s="178">
        <v>8</v>
      </c>
      <c r="K112" s="178">
        <v>10</v>
      </c>
      <c r="L112" s="178">
        <v>7</v>
      </c>
      <c r="M112" s="178">
        <v>11.8</v>
      </c>
    </row>
    <row r="113" spans="1:13" x14ac:dyDescent="0.25">
      <c r="A113" s="25" t="s">
        <v>47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178">
        <v>1</v>
      </c>
      <c r="L113" s="90">
        <v>0</v>
      </c>
      <c r="M113" s="178">
        <v>1</v>
      </c>
    </row>
    <row r="114" spans="1:13" x14ac:dyDescent="0.25">
      <c r="A114" s="26" t="s">
        <v>49</v>
      </c>
      <c r="B114" s="175">
        <v>2108</v>
      </c>
      <c r="C114" s="175">
        <v>2686</v>
      </c>
      <c r="D114" s="175">
        <v>3059</v>
      </c>
      <c r="E114" s="175">
        <v>2720</v>
      </c>
      <c r="F114" s="175">
        <v>2773</v>
      </c>
      <c r="G114" s="175">
        <v>3810</v>
      </c>
      <c r="H114" s="175">
        <v>2029</v>
      </c>
      <c r="I114" s="175">
        <v>2351</v>
      </c>
      <c r="J114" s="175">
        <v>2888</v>
      </c>
      <c r="K114" s="175">
        <v>2682</v>
      </c>
      <c r="L114" s="175">
        <v>2213</v>
      </c>
      <c r="M114" s="175">
        <v>2487</v>
      </c>
    </row>
    <row r="115" spans="1:13" x14ac:dyDescent="0.25">
      <c r="A115" s="2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5">
      <c r="A116" s="26" t="s">
        <v>50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x14ac:dyDescent="0.25">
      <c r="A117" s="3" t="s">
        <v>44</v>
      </c>
      <c r="B117" s="178">
        <v>37</v>
      </c>
      <c r="C117" s="178">
        <v>36</v>
      </c>
      <c r="D117" s="178">
        <v>35</v>
      </c>
      <c r="E117" s="178">
        <v>40</v>
      </c>
      <c r="F117" s="178">
        <v>39</v>
      </c>
      <c r="G117" s="178">
        <v>36</v>
      </c>
      <c r="H117" s="178">
        <v>46</v>
      </c>
      <c r="I117" s="178">
        <v>29</v>
      </c>
      <c r="J117" s="178">
        <v>26</v>
      </c>
      <c r="K117" s="178">
        <v>24</v>
      </c>
      <c r="L117" s="178">
        <v>25</v>
      </c>
      <c r="M117" s="178">
        <v>26</v>
      </c>
    </row>
    <row r="118" spans="1:13" x14ac:dyDescent="0.25">
      <c r="A118" s="3" t="s">
        <v>45</v>
      </c>
      <c r="B118" s="178">
        <v>1223</v>
      </c>
      <c r="C118" s="178">
        <v>1298</v>
      </c>
      <c r="D118" s="178">
        <v>1260</v>
      </c>
      <c r="E118" s="178">
        <v>1385</v>
      </c>
      <c r="F118" s="178">
        <v>1259</v>
      </c>
      <c r="G118" s="178">
        <v>1277</v>
      </c>
      <c r="H118" s="178">
        <v>1297</v>
      </c>
      <c r="I118" s="178">
        <v>1223</v>
      </c>
      <c r="J118" s="178">
        <v>1142</v>
      </c>
      <c r="K118" s="178">
        <v>1207</v>
      </c>
      <c r="L118" s="178">
        <v>1137</v>
      </c>
      <c r="M118" s="178">
        <v>1122</v>
      </c>
    </row>
    <row r="119" spans="1:13" x14ac:dyDescent="0.25">
      <c r="A119" s="25" t="s">
        <v>46</v>
      </c>
      <c r="B119" s="178">
        <v>42</v>
      </c>
      <c r="C119" s="178">
        <v>40</v>
      </c>
      <c r="D119" s="178">
        <v>32</v>
      </c>
      <c r="E119" s="178">
        <v>51</v>
      </c>
      <c r="F119" s="178">
        <v>41</v>
      </c>
      <c r="G119" s="178">
        <v>38</v>
      </c>
      <c r="H119" s="178">
        <v>41</v>
      </c>
      <c r="I119" s="178">
        <v>31</v>
      </c>
      <c r="J119" s="178">
        <v>34</v>
      </c>
      <c r="K119" s="178">
        <v>34</v>
      </c>
      <c r="L119" s="178">
        <v>29</v>
      </c>
      <c r="M119" s="178">
        <v>25</v>
      </c>
    </row>
    <row r="120" spans="1:13" x14ac:dyDescent="0.25">
      <c r="A120" s="25" t="s">
        <v>47</v>
      </c>
      <c r="B120" s="242">
        <v>377</v>
      </c>
      <c r="C120" s="242">
        <v>377</v>
      </c>
      <c r="D120" s="242">
        <v>436</v>
      </c>
      <c r="E120" s="242">
        <v>458</v>
      </c>
      <c r="F120" s="242">
        <v>373</v>
      </c>
      <c r="G120" s="242">
        <v>386</v>
      </c>
      <c r="H120" s="242">
        <v>314</v>
      </c>
      <c r="I120" s="242">
        <v>287</v>
      </c>
      <c r="J120" s="242">
        <v>352</v>
      </c>
      <c r="K120" s="242">
        <v>360</v>
      </c>
      <c r="L120" s="242">
        <v>341</v>
      </c>
      <c r="M120" s="242">
        <v>373</v>
      </c>
    </row>
    <row r="121" spans="1:13" x14ac:dyDescent="0.25">
      <c r="A121" s="27" t="s">
        <v>4</v>
      </c>
      <c r="B121" s="175">
        <v>1679</v>
      </c>
      <c r="C121" s="175">
        <v>1751</v>
      </c>
      <c r="D121" s="175">
        <v>1764</v>
      </c>
      <c r="E121" s="175">
        <v>1934</v>
      </c>
      <c r="F121" s="175">
        <v>1711</v>
      </c>
      <c r="G121" s="175">
        <v>1738</v>
      </c>
      <c r="H121" s="175">
        <v>1698</v>
      </c>
      <c r="I121" s="175">
        <v>1570</v>
      </c>
      <c r="J121" s="175">
        <v>1555</v>
      </c>
      <c r="K121" s="175">
        <v>1626</v>
      </c>
      <c r="L121" s="175">
        <v>1533</v>
      </c>
      <c r="M121" s="175">
        <v>1547</v>
      </c>
    </row>
    <row r="122" spans="1:13" x14ac:dyDescent="0.25">
      <c r="A122" s="2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7" t="s">
        <v>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9</v>
      </c>
      <c r="C124" s="178">
        <v>11</v>
      </c>
      <c r="D124" s="178">
        <v>12</v>
      </c>
      <c r="E124" s="178">
        <v>9</v>
      </c>
      <c r="F124" s="178">
        <v>11</v>
      </c>
      <c r="G124" s="178">
        <v>12</v>
      </c>
      <c r="H124" s="178">
        <v>9</v>
      </c>
      <c r="I124" s="178">
        <v>9</v>
      </c>
      <c r="J124" s="178">
        <v>12</v>
      </c>
      <c r="K124" s="178">
        <v>6</v>
      </c>
      <c r="L124" s="178">
        <v>9</v>
      </c>
      <c r="M124" s="178">
        <v>10</v>
      </c>
    </row>
    <row r="125" spans="1:13" x14ac:dyDescent="0.25">
      <c r="A125" s="3" t="s">
        <v>45</v>
      </c>
      <c r="B125" s="178">
        <v>873</v>
      </c>
      <c r="C125" s="178">
        <v>1029</v>
      </c>
      <c r="D125" s="178">
        <v>1013</v>
      </c>
      <c r="E125" s="178">
        <v>864</v>
      </c>
      <c r="F125" s="178">
        <v>997</v>
      </c>
      <c r="G125" s="178">
        <v>1152</v>
      </c>
      <c r="H125" s="178">
        <v>784</v>
      </c>
      <c r="I125" s="178">
        <v>720</v>
      </c>
      <c r="J125" s="178">
        <v>773</v>
      </c>
      <c r="K125" s="178">
        <v>623</v>
      </c>
      <c r="L125" s="178">
        <v>689</v>
      </c>
      <c r="M125" s="178">
        <v>714</v>
      </c>
    </row>
    <row r="126" spans="1:13" x14ac:dyDescent="0.25">
      <c r="A126" s="25" t="s">
        <v>46</v>
      </c>
      <c r="B126" s="178">
        <v>18</v>
      </c>
      <c r="C126" s="178">
        <v>27</v>
      </c>
      <c r="D126" s="178">
        <v>45</v>
      </c>
      <c r="E126" s="178">
        <v>24</v>
      </c>
      <c r="F126" s="178">
        <v>23</v>
      </c>
      <c r="G126" s="178">
        <v>48</v>
      </c>
      <c r="H126" s="178">
        <v>15</v>
      </c>
      <c r="I126" s="178">
        <v>16</v>
      </c>
      <c r="J126" s="178">
        <v>39</v>
      </c>
      <c r="K126" s="178">
        <v>14</v>
      </c>
      <c r="L126" s="178">
        <v>20</v>
      </c>
      <c r="M126" s="178">
        <v>36</v>
      </c>
    </row>
    <row r="127" spans="1:13" x14ac:dyDescent="0.25">
      <c r="A127" s="25" t="s">
        <v>47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242">
        <v>0</v>
      </c>
      <c r="I127" s="242">
        <v>0</v>
      </c>
      <c r="J127" s="242">
        <v>0</v>
      </c>
      <c r="K127" s="242">
        <v>0</v>
      </c>
      <c r="L127" s="242">
        <v>0</v>
      </c>
      <c r="M127" s="242">
        <v>0</v>
      </c>
    </row>
    <row r="128" spans="1:13" x14ac:dyDescent="0.25">
      <c r="A128" s="26" t="s">
        <v>51</v>
      </c>
      <c r="B128" s="175">
        <v>900</v>
      </c>
      <c r="C128" s="175">
        <v>1067</v>
      </c>
      <c r="D128" s="175">
        <v>1072</v>
      </c>
      <c r="E128" s="175">
        <v>898</v>
      </c>
      <c r="F128" s="175">
        <v>1031</v>
      </c>
      <c r="G128" s="175">
        <v>1213</v>
      </c>
      <c r="H128" s="175">
        <v>807</v>
      </c>
      <c r="I128" s="175">
        <v>745</v>
      </c>
      <c r="J128" s="175">
        <v>825</v>
      </c>
      <c r="K128" s="175">
        <v>644</v>
      </c>
      <c r="L128" s="175">
        <v>718</v>
      </c>
      <c r="M128" s="175">
        <v>760</v>
      </c>
    </row>
    <row r="129" spans="1:13" x14ac:dyDescent="0.25">
      <c r="A129" s="26"/>
      <c r="B129" s="77"/>
      <c r="C129" s="77"/>
      <c r="D129" s="77"/>
      <c r="E129" s="195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6" t="s">
        <v>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x14ac:dyDescent="0.25">
      <c r="A131" s="3" t="s">
        <v>44</v>
      </c>
      <c r="B131" s="178">
        <v>158</v>
      </c>
      <c r="C131" s="178">
        <v>155</v>
      </c>
      <c r="D131" s="178">
        <v>135</v>
      </c>
      <c r="E131" s="178">
        <v>152</v>
      </c>
      <c r="F131" s="178">
        <v>132</v>
      </c>
      <c r="G131" s="178">
        <v>144</v>
      </c>
      <c r="H131" s="178">
        <v>141</v>
      </c>
      <c r="I131" s="178">
        <v>164</v>
      </c>
      <c r="J131" s="178">
        <v>139</v>
      </c>
      <c r="K131" s="178">
        <v>114</v>
      </c>
      <c r="L131" s="178">
        <v>129</v>
      </c>
      <c r="M131" s="178">
        <v>79</v>
      </c>
    </row>
    <row r="132" spans="1:13" x14ac:dyDescent="0.25">
      <c r="A132" s="3" t="s">
        <v>45</v>
      </c>
      <c r="B132" s="178">
        <v>849</v>
      </c>
      <c r="C132" s="178">
        <v>1074</v>
      </c>
      <c r="D132" s="178">
        <v>811</v>
      </c>
      <c r="E132" s="178">
        <v>1021</v>
      </c>
      <c r="F132" s="178">
        <v>804</v>
      </c>
      <c r="G132" s="178">
        <v>972</v>
      </c>
      <c r="H132" s="178">
        <v>823</v>
      </c>
      <c r="I132" s="178">
        <v>927</v>
      </c>
      <c r="J132" s="178">
        <v>756</v>
      </c>
      <c r="K132" s="178">
        <v>829</v>
      </c>
      <c r="L132" s="178">
        <v>1058</v>
      </c>
      <c r="M132" s="178">
        <v>686</v>
      </c>
    </row>
    <row r="133" spans="1:13" x14ac:dyDescent="0.25">
      <c r="A133" s="25" t="s">
        <v>46</v>
      </c>
      <c r="B133" s="178">
        <v>21</v>
      </c>
      <c r="C133" s="178">
        <v>34</v>
      </c>
      <c r="D133" s="178">
        <v>22</v>
      </c>
      <c r="E133" s="178">
        <v>35</v>
      </c>
      <c r="F133" s="178">
        <v>21</v>
      </c>
      <c r="G133" s="178">
        <v>39</v>
      </c>
      <c r="H133" s="178">
        <v>20</v>
      </c>
      <c r="I133" s="178">
        <v>25</v>
      </c>
      <c r="J133" s="178">
        <v>22</v>
      </c>
      <c r="K133" s="178">
        <v>33</v>
      </c>
      <c r="L133" s="178">
        <v>32</v>
      </c>
      <c r="M133" s="178">
        <v>27</v>
      </c>
    </row>
    <row r="134" spans="1:13" x14ac:dyDescent="0.25">
      <c r="A134" s="25" t="s">
        <v>47</v>
      </c>
      <c r="B134" s="242">
        <v>1</v>
      </c>
      <c r="C134" s="242">
        <v>0</v>
      </c>
      <c r="D134" s="242">
        <v>1</v>
      </c>
      <c r="E134" s="242">
        <v>1</v>
      </c>
      <c r="F134" s="242">
        <v>0</v>
      </c>
      <c r="G134" s="242">
        <v>1</v>
      </c>
      <c r="H134" s="242">
        <v>0</v>
      </c>
      <c r="I134" s="242">
        <v>0</v>
      </c>
      <c r="J134" s="242">
        <v>1</v>
      </c>
      <c r="K134" s="242">
        <v>0</v>
      </c>
      <c r="L134" s="242">
        <v>1</v>
      </c>
      <c r="M134" s="242">
        <v>0</v>
      </c>
    </row>
    <row r="135" spans="1:13" x14ac:dyDescent="0.25">
      <c r="A135" s="26" t="s">
        <v>670</v>
      </c>
      <c r="B135" s="175">
        <v>1030</v>
      </c>
      <c r="C135" s="175">
        <v>1263</v>
      </c>
      <c r="D135" s="175">
        <v>969</v>
      </c>
      <c r="E135" s="175">
        <v>1210</v>
      </c>
      <c r="F135" s="175">
        <v>958</v>
      </c>
      <c r="G135" s="175">
        <v>1156</v>
      </c>
      <c r="H135" s="175">
        <v>984</v>
      </c>
      <c r="I135" s="175">
        <v>1117</v>
      </c>
      <c r="J135" s="175">
        <v>918</v>
      </c>
      <c r="K135" s="175">
        <v>976</v>
      </c>
      <c r="L135" s="175">
        <v>1220</v>
      </c>
      <c r="M135" s="175">
        <v>793</v>
      </c>
    </row>
    <row r="136" spans="1:13" x14ac:dyDescent="0.25">
      <c r="A136" s="2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22</v>
      </c>
      <c r="C138" s="178">
        <v>23</v>
      </c>
      <c r="D138" s="178">
        <v>20</v>
      </c>
      <c r="E138" s="178">
        <v>29</v>
      </c>
      <c r="F138" s="178">
        <v>20</v>
      </c>
      <c r="G138" s="178">
        <v>22</v>
      </c>
      <c r="H138" s="178">
        <v>18</v>
      </c>
      <c r="I138" s="178">
        <v>15</v>
      </c>
      <c r="J138" s="178">
        <v>13</v>
      </c>
      <c r="K138" s="178">
        <v>11</v>
      </c>
      <c r="L138" s="178">
        <v>20</v>
      </c>
      <c r="M138" s="178">
        <v>15</v>
      </c>
    </row>
    <row r="139" spans="1:13" x14ac:dyDescent="0.25">
      <c r="A139" s="3" t="s">
        <v>45</v>
      </c>
      <c r="B139" s="178">
        <v>337</v>
      </c>
      <c r="C139" s="178">
        <v>386</v>
      </c>
      <c r="D139" s="178">
        <v>321</v>
      </c>
      <c r="E139" s="178">
        <v>470</v>
      </c>
      <c r="F139" s="178">
        <v>397</v>
      </c>
      <c r="G139" s="178">
        <v>385</v>
      </c>
      <c r="H139" s="178">
        <v>334</v>
      </c>
      <c r="I139" s="178">
        <v>33</v>
      </c>
      <c r="J139" s="178">
        <v>296</v>
      </c>
      <c r="K139" s="178">
        <v>272</v>
      </c>
      <c r="L139" s="178">
        <v>338</v>
      </c>
      <c r="M139" s="178">
        <v>245</v>
      </c>
    </row>
    <row r="140" spans="1:13" x14ac:dyDescent="0.25">
      <c r="A140" s="25" t="s">
        <v>46</v>
      </c>
      <c r="B140" s="178">
        <v>10</v>
      </c>
      <c r="C140" s="178">
        <v>10</v>
      </c>
      <c r="D140" s="178">
        <v>10</v>
      </c>
      <c r="E140" s="178">
        <v>11</v>
      </c>
      <c r="F140" s="178">
        <v>11</v>
      </c>
      <c r="G140" s="178">
        <v>10</v>
      </c>
      <c r="H140" s="178">
        <v>8</v>
      </c>
      <c r="I140" s="178">
        <v>7</v>
      </c>
      <c r="J140" s="178">
        <v>7</v>
      </c>
      <c r="K140" s="178">
        <v>7</v>
      </c>
      <c r="L140" s="178">
        <v>8</v>
      </c>
      <c r="M140" s="178">
        <v>7</v>
      </c>
    </row>
    <row r="141" spans="1:13" x14ac:dyDescent="0.25">
      <c r="A141" s="25" t="s">
        <v>47</v>
      </c>
      <c r="B141" s="242">
        <v>16</v>
      </c>
      <c r="C141" s="242">
        <v>20</v>
      </c>
      <c r="D141" s="242">
        <v>17</v>
      </c>
      <c r="E141" s="242">
        <v>22</v>
      </c>
      <c r="F141" s="242">
        <v>17</v>
      </c>
      <c r="G141" s="242">
        <v>18</v>
      </c>
      <c r="H141" s="242">
        <v>17</v>
      </c>
      <c r="I141" s="242">
        <v>15</v>
      </c>
      <c r="J141" s="242">
        <v>10</v>
      </c>
      <c r="K141" s="242">
        <v>12</v>
      </c>
      <c r="L141" s="242">
        <v>12</v>
      </c>
      <c r="M141" s="242">
        <v>9</v>
      </c>
    </row>
    <row r="142" spans="1:13" x14ac:dyDescent="0.25">
      <c r="A142" s="27" t="s">
        <v>5</v>
      </c>
      <c r="B142" s="175">
        <v>384</v>
      </c>
      <c r="C142" s="175">
        <v>439</v>
      </c>
      <c r="D142" s="175">
        <v>368</v>
      </c>
      <c r="E142" s="175">
        <v>532</v>
      </c>
      <c r="F142" s="175">
        <v>444</v>
      </c>
      <c r="G142" s="175">
        <v>435</v>
      </c>
      <c r="H142" s="175">
        <v>376</v>
      </c>
      <c r="I142" s="175">
        <v>374</v>
      </c>
      <c r="J142" s="175">
        <v>327</v>
      </c>
      <c r="K142" s="175">
        <v>302</v>
      </c>
      <c r="L142" s="175">
        <v>379</v>
      </c>
      <c r="M142" s="175">
        <v>276</v>
      </c>
    </row>
    <row r="143" spans="1:13" x14ac:dyDescent="0.25">
      <c r="A143" s="27"/>
    </row>
    <row r="144" spans="1:13" ht="15.75" thickBot="1" x14ac:dyDescent="0.3">
      <c r="A144" s="3"/>
    </row>
    <row r="145" spans="1:13" ht="15.75" thickBot="1" x14ac:dyDescent="0.3">
      <c r="A145" s="26" t="s">
        <v>53</v>
      </c>
      <c r="B145" s="212">
        <v>41275</v>
      </c>
      <c r="C145" s="210">
        <v>41316</v>
      </c>
      <c r="D145" s="210">
        <v>41344</v>
      </c>
      <c r="E145" s="210">
        <v>41375</v>
      </c>
      <c r="F145" s="210">
        <v>41405</v>
      </c>
      <c r="G145" s="210">
        <v>41436</v>
      </c>
      <c r="H145" s="210">
        <v>41456</v>
      </c>
      <c r="I145" s="210">
        <v>41497</v>
      </c>
      <c r="J145" s="210">
        <v>41528</v>
      </c>
      <c r="K145" s="210">
        <v>41558</v>
      </c>
      <c r="L145" s="210">
        <v>41589</v>
      </c>
      <c r="M145" s="211">
        <v>41619</v>
      </c>
    </row>
    <row r="146" spans="1:13" x14ac:dyDescent="0.25">
      <c r="A146" s="3" t="s">
        <v>44</v>
      </c>
      <c r="B146" s="178">
        <v>884</v>
      </c>
      <c r="C146" s="178">
        <v>941</v>
      </c>
      <c r="D146" s="178">
        <v>834</v>
      </c>
      <c r="E146" s="181">
        <v>749</v>
      </c>
      <c r="F146" s="178">
        <v>1180</v>
      </c>
      <c r="G146" s="178">
        <v>1508</v>
      </c>
      <c r="H146" s="181">
        <v>1025</v>
      </c>
      <c r="I146" s="181">
        <v>1195</v>
      </c>
      <c r="J146" s="181">
        <v>1312</v>
      </c>
      <c r="K146" s="181">
        <v>966</v>
      </c>
      <c r="L146" s="181">
        <v>966</v>
      </c>
      <c r="M146" s="178">
        <v>938</v>
      </c>
    </row>
    <row r="147" spans="1:13" x14ac:dyDescent="0.25">
      <c r="A147" s="3" t="s">
        <v>45</v>
      </c>
      <c r="B147" s="178">
        <v>9919</v>
      </c>
      <c r="C147" s="178">
        <v>12001</v>
      </c>
      <c r="D147" s="178">
        <v>10909</v>
      </c>
      <c r="E147" s="178">
        <v>10096</v>
      </c>
      <c r="F147" s="178">
        <v>12872</v>
      </c>
      <c r="G147" s="178">
        <v>14599</v>
      </c>
      <c r="H147" s="178">
        <v>9236</v>
      </c>
      <c r="I147" s="178">
        <v>10402</v>
      </c>
      <c r="J147" s="178">
        <v>11034</v>
      </c>
      <c r="K147" s="178">
        <v>9503</v>
      </c>
      <c r="L147" s="178">
        <v>10481</v>
      </c>
      <c r="M147" s="178">
        <v>9243</v>
      </c>
    </row>
    <row r="148" spans="1:13" x14ac:dyDescent="0.25">
      <c r="A148" s="25" t="s">
        <v>46</v>
      </c>
      <c r="B148" s="178">
        <v>232</v>
      </c>
      <c r="C148" s="178">
        <v>339</v>
      </c>
      <c r="D148" s="178">
        <v>259</v>
      </c>
      <c r="E148" s="178">
        <v>239</v>
      </c>
      <c r="F148" s="178">
        <v>264</v>
      </c>
      <c r="G148" s="178">
        <v>420</v>
      </c>
      <c r="H148" s="178">
        <v>271</v>
      </c>
      <c r="I148" s="178">
        <v>319</v>
      </c>
      <c r="J148" s="178">
        <v>357</v>
      </c>
      <c r="K148" s="178">
        <v>254</v>
      </c>
      <c r="L148" s="178">
        <v>278</v>
      </c>
      <c r="M148" s="178">
        <v>308</v>
      </c>
    </row>
    <row r="149" spans="1:13" x14ac:dyDescent="0.25">
      <c r="A149" s="25" t="s">
        <v>47</v>
      </c>
      <c r="B149" s="242">
        <v>394</v>
      </c>
      <c r="C149" s="242">
        <v>398</v>
      </c>
      <c r="D149" s="242">
        <v>455</v>
      </c>
      <c r="E149" s="178">
        <v>481</v>
      </c>
      <c r="F149" s="242">
        <v>391</v>
      </c>
      <c r="G149" s="242">
        <v>406</v>
      </c>
      <c r="H149" s="178">
        <v>331</v>
      </c>
      <c r="I149" s="178">
        <v>303</v>
      </c>
      <c r="J149" s="178">
        <v>364</v>
      </c>
      <c r="K149" s="178">
        <v>374</v>
      </c>
      <c r="L149" s="178">
        <v>355</v>
      </c>
      <c r="M149" s="242">
        <v>384</v>
      </c>
    </row>
    <row r="150" spans="1:13" x14ac:dyDescent="0.25">
      <c r="A150" s="26" t="s">
        <v>13</v>
      </c>
      <c r="B150" s="175">
        <v>11429</v>
      </c>
      <c r="C150" s="175">
        <v>13678</v>
      </c>
      <c r="D150" s="175">
        <v>12458</v>
      </c>
      <c r="E150" s="175">
        <v>11566</v>
      </c>
      <c r="F150" s="175">
        <v>14707</v>
      </c>
      <c r="G150" s="175">
        <v>16933</v>
      </c>
      <c r="H150" s="175">
        <v>10863</v>
      </c>
      <c r="I150" s="175">
        <v>12218</v>
      </c>
      <c r="J150" s="175">
        <v>13067</v>
      </c>
      <c r="K150" s="175">
        <v>11097</v>
      </c>
      <c r="L150" s="175">
        <v>12079</v>
      </c>
      <c r="M150" s="175">
        <v>10873</v>
      </c>
    </row>
    <row r="151" spans="1:13" x14ac:dyDescent="0.25">
      <c r="A151" s="25" t="s">
        <v>47</v>
      </c>
      <c r="B151" s="242">
        <v>394</v>
      </c>
      <c r="C151" s="242">
        <v>398</v>
      </c>
      <c r="D151" s="242">
        <v>455</v>
      </c>
      <c r="E151" s="178">
        <v>481</v>
      </c>
      <c r="F151" s="242">
        <v>391</v>
      </c>
      <c r="G151" s="242">
        <v>406</v>
      </c>
      <c r="H151" s="178">
        <v>331</v>
      </c>
      <c r="I151" s="178">
        <v>303</v>
      </c>
      <c r="J151" s="178">
        <v>364</v>
      </c>
      <c r="K151" s="178">
        <v>374</v>
      </c>
      <c r="L151" s="178">
        <v>355</v>
      </c>
      <c r="M151" s="242">
        <v>384</v>
      </c>
    </row>
    <row r="152" spans="1:13" x14ac:dyDescent="0.25">
      <c r="A152" s="26" t="s">
        <v>13</v>
      </c>
      <c r="B152" s="175">
        <v>11429</v>
      </c>
      <c r="C152" s="175">
        <v>13678</v>
      </c>
      <c r="D152" s="175">
        <v>12458</v>
      </c>
      <c r="E152" s="175">
        <v>11566</v>
      </c>
      <c r="F152" s="175">
        <v>14707</v>
      </c>
      <c r="G152" s="175">
        <v>16933</v>
      </c>
      <c r="H152" s="175">
        <v>10863</v>
      </c>
      <c r="I152" s="175">
        <v>12218</v>
      </c>
      <c r="J152" s="175">
        <v>13067</v>
      </c>
      <c r="K152" s="175">
        <v>11097</v>
      </c>
      <c r="L152" s="175">
        <v>12079</v>
      </c>
      <c r="M152" s="175">
        <v>10873</v>
      </c>
    </row>
    <row r="153" spans="1:13" ht="11.25" customHeight="1" x14ac:dyDescent="0.25"/>
    <row r="154" spans="1:13" ht="15.75" customHeight="1" x14ac:dyDescent="0.25">
      <c r="A154" s="207">
        <v>2012</v>
      </c>
      <c r="B154" s="274" t="s">
        <v>671</v>
      </c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</row>
    <row r="155" spans="1:13" ht="8.25" customHeight="1" thickBot="1" x14ac:dyDescent="0.3">
      <c r="A155" s="3"/>
    </row>
    <row r="156" spans="1:13" ht="15.75" customHeight="1" thickBot="1" x14ac:dyDescent="0.3">
      <c r="A156" s="26" t="s">
        <v>0</v>
      </c>
      <c r="B156" s="212">
        <v>40909</v>
      </c>
      <c r="C156" s="210">
        <v>40950</v>
      </c>
      <c r="D156" s="210">
        <v>40979</v>
      </c>
      <c r="E156" s="210">
        <v>41010</v>
      </c>
      <c r="F156" s="210">
        <v>41040</v>
      </c>
      <c r="G156" s="210">
        <v>41071</v>
      </c>
      <c r="H156" s="210">
        <v>41091</v>
      </c>
      <c r="I156" s="210">
        <v>41132</v>
      </c>
      <c r="J156" s="210">
        <v>41163</v>
      </c>
      <c r="K156" s="210">
        <v>41193</v>
      </c>
      <c r="L156" s="210">
        <v>41224</v>
      </c>
      <c r="M156" s="211">
        <v>41254</v>
      </c>
    </row>
    <row r="157" spans="1:13" ht="15.75" customHeight="1" x14ac:dyDescent="0.25">
      <c r="A157" s="3" t="s">
        <v>44</v>
      </c>
      <c r="B157" s="178">
        <v>977</v>
      </c>
      <c r="C157" s="178">
        <v>1007</v>
      </c>
      <c r="D157" s="178">
        <v>964</v>
      </c>
      <c r="E157" s="178">
        <v>622</v>
      </c>
      <c r="F157" s="178">
        <v>839</v>
      </c>
      <c r="G157" s="178">
        <v>692</v>
      </c>
      <c r="H157" s="178">
        <v>645</v>
      </c>
      <c r="I157" s="178">
        <v>617</v>
      </c>
      <c r="J157" s="178">
        <v>623</v>
      </c>
      <c r="K157" s="178">
        <v>545</v>
      </c>
      <c r="L157" s="178">
        <v>530</v>
      </c>
      <c r="M157" s="178">
        <v>400</v>
      </c>
    </row>
    <row r="158" spans="1:13" ht="15.75" customHeight="1" x14ac:dyDescent="0.25">
      <c r="A158" s="3" t="s">
        <v>45</v>
      </c>
      <c r="B158" s="178">
        <v>4111</v>
      </c>
      <c r="C158" s="178">
        <v>4865</v>
      </c>
      <c r="D158" s="178">
        <v>4543</v>
      </c>
      <c r="E158" s="178">
        <v>3611</v>
      </c>
      <c r="F158" s="178">
        <v>4995</v>
      </c>
      <c r="G158" s="178">
        <v>4223</v>
      </c>
      <c r="H158" s="178">
        <v>3132</v>
      </c>
      <c r="I158" s="178">
        <v>3973</v>
      </c>
      <c r="J158" s="178">
        <v>4245</v>
      </c>
      <c r="K158" s="178">
        <v>3407</v>
      </c>
      <c r="L158" s="178">
        <v>3921</v>
      </c>
      <c r="M158" s="178">
        <v>3158</v>
      </c>
    </row>
    <row r="159" spans="1:13" ht="15.75" customHeight="1" x14ac:dyDescent="0.25">
      <c r="A159" s="25" t="s">
        <v>46</v>
      </c>
      <c r="B159" s="178">
        <v>115</v>
      </c>
      <c r="C159" s="178">
        <v>118</v>
      </c>
      <c r="D159" s="178">
        <v>135</v>
      </c>
      <c r="E159" s="178">
        <v>117</v>
      </c>
      <c r="F159" s="178">
        <v>123</v>
      </c>
      <c r="G159" s="178">
        <v>143</v>
      </c>
      <c r="H159" s="178">
        <v>109</v>
      </c>
      <c r="I159" s="178">
        <v>110</v>
      </c>
      <c r="J159" s="178">
        <v>115</v>
      </c>
      <c r="K159" s="178">
        <v>98</v>
      </c>
      <c r="L159" s="178">
        <v>123</v>
      </c>
      <c r="M159" s="178">
        <v>84</v>
      </c>
    </row>
    <row r="160" spans="1:13" ht="15.75" customHeight="1" x14ac:dyDescent="0.25">
      <c r="A160" s="25" t="s">
        <v>47</v>
      </c>
      <c r="B160" s="90">
        <v>0</v>
      </c>
      <c r="C160" s="90">
        <v>0</v>
      </c>
      <c r="D160" s="198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</row>
    <row r="161" spans="1:13" ht="15.75" customHeight="1" x14ac:dyDescent="0.25">
      <c r="A161" s="26" t="s">
        <v>48</v>
      </c>
      <c r="B161" s="175">
        <v>5202</v>
      </c>
      <c r="C161" s="175">
        <v>5991</v>
      </c>
      <c r="D161" s="175">
        <v>5643</v>
      </c>
      <c r="E161" s="175">
        <v>4351</v>
      </c>
      <c r="F161" s="175">
        <v>5959</v>
      </c>
      <c r="G161" s="175">
        <v>5059</v>
      </c>
      <c r="H161" s="175">
        <v>3886</v>
      </c>
      <c r="I161" s="175">
        <v>4700</v>
      </c>
      <c r="J161" s="175">
        <v>4983</v>
      </c>
      <c r="K161" s="175">
        <v>4050</v>
      </c>
      <c r="L161" s="175">
        <v>4574</v>
      </c>
      <c r="M161" s="175">
        <v>3642</v>
      </c>
    </row>
    <row r="162" spans="1:13" ht="15.75" customHeight="1" x14ac:dyDescent="0.25">
      <c r="A162" s="3"/>
      <c r="B162" s="77"/>
      <c r="C162" s="77"/>
      <c r="D162" s="77"/>
      <c r="M162" s="77"/>
    </row>
    <row r="163" spans="1:13" ht="15.75" customHeight="1" x14ac:dyDescent="0.25">
      <c r="A163" s="27" t="s">
        <v>1</v>
      </c>
      <c r="B163" s="77"/>
      <c r="C163" s="77"/>
      <c r="D163" s="77"/>
      <c r="M163" s="77"/>
    </row>
    <row r="164" spans="1:13" ht="15.75" customHeight="1" x14ac:dyDescent="0.25">
      <c r="A164" s="3" t="s">
        <v>44</v>
      </c>
      <c r="B164" s="178">
        <v>38</v>
      </c>
      <c r="C164" s="178">
        <v>45</v>
      </c>
      <c r="D164" s="178">
        <v>67</v>
      </c>
      <c r="E164" s="178">
        <v>35</v>
      </c>
      <c r="F164" s="178">
        <v>50</v>
      </c>
      <c r="G164" s="178">
        <v>75</v>
      </c>
      <c r="H164" s="178">
        <v>39</v>
      </c>
      <c r="I164" s="178">
        <v>34</v>
      </c>
      <c r="J164" s="178">
        <v>64</v>
      </c>
      <c r="K164" s="178">
        <v>34</v>
      </c>
      <c r="L164" s="178">
        <v>41</v>
      </c>
      <c r="M164" s="178">
        <v>61</v>
      </c>
    </row>
    <row r="165" spans="1:13" x14ac:dyDescent="0.25">
      <c r="A165" s="3" t="s">
        <v>45</v>
      </c>
      <c r="B165" s="178">
        <v>2182</v>
      </c>
      <c r="C165" s="178">
        <v>2146</v>
      </c>
      <c r="D165" s="178">
        <v>2634</v>
      </c>
      <c r="E165" s="178">
        <v>2309</v>
      </c>
      <c r="F165" s="178">
        <v>2887</v>
      </c>
      <c r="G165" s="178">
        <v>3375</v>
      </c>
      <c r="H165" s="178">
        <v>2440</v>
      </c>
      <c r="I165" s="178">
        <v>1940</v>
      </c>
      <c r="J165" s="178">
        <v>2708</v>
      </c>
      <c r="K165" s="178">
        <v>2223</v>
      </c>
      <c r="L165" s="178">
        <v>2634</v>
      </c>
      <c r="M165" s="178">
        <v>2609</v>
      </c>
    </row>
    <row r="166" spans="1:13" x14ac:dyDescent="0.25">
      <c r="A166" s="25" t="s">
        <v>46</v>
      </c>
      <c r="B166" s="178">
        <v>7</v>
      </c>
      <c r="C166" s="178">
        <v>8.7759999999999998</v>
      </c>
      <c r="D166" s="178">
        <v>9</v>
      </c>
      <c r="E166" s="178">
        <v>6.2830000000000004</v>
      </c>
      <c r="F166" s="178">
        <v>10</v>
      </c>
      <c r="G166" s="178">
        <v>8</v>
      </c>
      <c r="H166" s="178">
        <v>7</v>
      </c>
      <c r="I166" s="178">
        <v>7</v>
      </c>
      <c r="J166" s="178">
        <v>11</v>
      </c>
      <c r="K166" s="178">
        <v>6</v>
      </c>
      <c r="L166" s="178">
        <v>10</v>
      </c>
      <c r="M166" s="178">
        <v>12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</row>
    <row r="168" spans="1:13" x14ac:dyDescent="0.25">
      <c r="A168" s="26" t="s">
        <v>49</v>
      </c>
      <c r="B168" s="175">
        <v>2227</v>
      </c>
      <c r="C168" s="175">
        <v>2201</v>
      </c>
      <c r="D168" s="175">
        <v>2710</v>
      </c>
      <c r="E168" s="175">
        <v>2350</v>
      </c>
      <c r="F168" s="175">
        <v>2948</v>
      </c>
      <c r="G168" s="175">
        <v>3458</v>
      </c>
      <c r="H168" s="175">
        <v>2486</v>
      </c>
      <c r="I168" s="175">
        <v>1981</v>
      </c>
      <c r="J168" s="175">
        <v>2783</v>
      </c>
      <c r="K168" s="175">
        <v>2263</v>
      </c>
      <c r="L168" s="175">
        <v>2685</v>
      </c>
      <c r="M168" s="175">
        <v>2682</v>
      </c>
    </row>
    <row r="169" spans="1:13" x14ac:dyDescent="0.25">
      <c r="A169" s="2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50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78">
        <v>67</v>
      </c>
      <c r="C171" s="178">
        <v>70</v>
      </c>
      <c r="D171" s="178">
        <v>59</v>
      </c>
      <c r="E171" s="178">
        <v>50</v>
      </c>
      <c r="F171" s="178">
        <v>72</v>
      </c>
      <c r="G171" s="178">
        <v>64</v>
      </c>
      <c r="H171" s="178">
        <v>59</v>
      </c>
      <c r="I171" s="178">
        <v>44</v>
      </c>
      <c r="J171" s="178">
        <v>59</v>
      </c>
      <c r="K171" s="178">
        <v>46</v>
      </c>
      <c r="L171" s="178">
        <v>42</v>
      </c>
      <c r="M171" s="178">
        <v>31</v>
      </c>
    </row>
    <row r="172" spans="1:13" x14ac:dyDescent="0.25">
      <c r="A172" s="3" t="s">
        <v>45</v>
      </c>
      <c r="B172" s="178">
        <v>1365</v>
      </c>
      <c r="C172" s="178">
        <v>1434</v>
      </c>
      <c r="D172" s="178">
        <v>1185</v>
      </c>
      <c r="E172" s="178">
        <v>1140</v>
      </c>
      <c r="F172" s="178">
        <v>1238</v>
      </c>
      <c r="G172" s="178">
        <v>1309</v>
      </c>
      <c r="H172" s="178">
        <v>1143</v>
      </c>
      <c r="I172" s="178">
        <v>1145</v>
      </c>
      <c r="J172" s="178">
        <v>1235</v>
      </c>
      <c r="K172" s="178">
        <v>1211</v>
      </c>
      <c r="L172" s="178">
        <v>1090</v>
      </c>
      <c r="M172" s="178">
        <v>982</v>
      </c>
    </row>
    <row r="173" spans="1:13" x14ac:dyDescent="0.25">
      <c r="A173" s="25" t="s">
        <v>46</v>
      </c>
      <c r="B173" s="178">
        <v>31</v>
      </c>
      <c r="C173" s="178">
        <v>36</v>
      </c>
      <c r="D173" s="178">
        <v>29</v>
      </c>
      <c r="E173" s="178">
        <v>30</v>
      </c>
      <c r="F173" s="178">
        <v>35</v>
      </c>
      <c r="G173" s="178">
        <v>33</v>
      </c>
      <c r="H173" s="178">
        <v>31</v>
      </c>
      <c r="I173" s="178">
        <v>25</v>
      </c>
      <c r="J173" s="178">
        <v>30</v>
      </c>
      <c r="K173" s="178">
        <v>33</v>
      </c>
      <c r="L173" s="178">
        <v>41</v>
      </c>
      <c r="M173" s="178">
        <v>33</v>
      </c>
    </row>
    <row r="174" spans="1:13" x14ac:dyDescent="0.25">
      <c r="A174" s="25" t="s">
        <v>47</v>
      </c>
      <c r="B174" s="242">
        <v>560</v>
      </c>
      <c r="C174" s="242">
        <v>603</v>
      </c>
      <c r="D174" s="242">
        <v>441</v>
      </c>
      <c r="E174" s="242">
        <v>393</v>
      </c>
      <c r="F174" s="242">
        <v>468</v>
      </c>
      <c r="G174" s="242">
        <v>382</v>
      </c>
      <c r="H174" s="242">
        <v>308</v>
      </c>
      <c r="I174" s="242">
        <v>356</v>
      </c>
      <c r="J174" s="242">
        <v>345</v>
      </c>
      <c r="K174" s="242">
        <v>319</v>
      </c>
      <c r="L174" s="242">
        <v>332</v>
      </c>
      <c r="M174" s="242">
        <v>288</v>
      </c>
    </row>
    <row r="175" spans="1:13" x14ac:dyDescent="0.25">
      <c r="A175" s="27" t="s">
        <v>4</v>
      </c>
      <c r="B175" s="175">
        <v>2024</v>
      </c>
      <c r="C175" s="175">
        <v>2143</v>
      </c>
      <c r="D175" s="175">
        <v>1714</v>
      </c>
      <c r="E175" s="175">
        <v>1613</v>
      </c>
      <c r="F175" s="175">
        <v>1813</v>
      </c>
      <c r="G175" s="175">
        <v>1788</v>
      </c>
      <c r="H175" s="175">
        <v>1540</v>
      </c>
      <c r="I175" s="175">
        <v>1570</v>
      </c>
      <c r="J175" s="175">
        <v>1669</v>
      </c>
      <c r="K175" s="175">
        <v>1608</v>
      </c>
      <c r="L175" s="175">
        <v>1505</v>
      </c>
      <c r="M175" s="175">
        <v>1334</v>
      </c>
    </row>
    <row r="176" spans="1:13" x14ac:dyDescent="0.25">
      <c r="A176" s="2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7" t="s">
        <v>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5" customHeight="1" x14ac:dyDescent="0.25">
      <c r="A178" s="3" t="s">
        <v>44</v>
      </c>
      <c r="B178" s="178">
        <v>10</v>
      </c>
      <c r="C178" s="178">
        <v>15</v>
      </c>
      <c r="D178" s="178">
        <v>12</v>
      </c>
      <c r="E178" s="178">
        <v>7.5789999999999997</v>
      </c>
      <c r="F178" s="178">
        <v>14</v>
      </c>
      <c r="G178" s="178">
        <v>12</v>
      </c>
      <c r="H178" s="178">
        <v>10</v>
      </c>
      <c r="I178" s="178">
        <v>13</v>
      </c>
      <c r="J178" s="178">
        <v>16</v>
      </c>
      <c r="K178" s="178">
        <v>8</v>
      </c>
      <c r="L178" s="178">
        <v>12</v>
      </c>
      <c r="M178" s="178">
        <v>12</v>
      </c>
    </row>
    <row r="179" spans="1:13" x14ac:dyDescent="0.25">
      <c r="A179" s="3" t="s">
        <v>45</v>
      </c>
      <c r="B179" s="178">
        <v>709</v>
      </c>
      <c r="C179" s="178">
        <v>807</v>
      </c>
      <c r="D179" s="178">
        <v>879</v>
      </c>
      <c r="E179" s="178">
        <v>730</v>
      </c>
      <c r="F179" s="178">
        <v>909</v>
      </c>
      <c r="G179" s="178">
        <v>996</v>
      </c>
      <c r="H179" s="178">
        <v>775</v>
      </c>
      <c r="I179" s="178">
        <v>702</v>
      </c>
      <c r="J179" s="178">
        <v>959</v>
      </c>
      <c r="K179" s="178">
        <v>683</v>
      </c>
      <c r="L179" s="178">
        <v>744</v>
      </c>
      <c r="M179" s="178">
        <v>759</v>
      </c>
    </row>
    <row r="180" spans="1:13" ht="15" customHeight="1" x14ac:dyDescent="0.25">
      <c r="A180" s="25" t="s">
        <v>46</v>
      </c>
      <c r="B180" s="178">
        <v>24</v>
      </c>
      <c r="C180" s="178">
        <v>25.323</v>
      </c>
      <c r="D180" s="178">
        <v>45</v>
      </c>
      <c r="E180" s="178">
        <v>20</v>
      </c>
      <c r="F180" s="178">
        <v>22</v>
      </c>
      <c r="G180" s="178">
        <v>45</v>
      </c>
      <c r="H180" s="178">
        <v>16</v>
      </c>
      <c r="I180" s="178">
        <v>16</v>
      </c>
      <c r="J180" s="178">
        <v>60</v>
      </c>
      <c r="K180" s="178">
        <v>18</v>
      </c>
      <c r="L180" s="178">
        <v>19</v>
      </c>
      <c r="M180" s="178">
        <v>55</v>
      </c>
    </row>
    <row r="181" spans="1:13" x14ac:dyDescent="0.25">
      <c r="A181" s="25" t="s">
        <v>47</v>
      </c>
      <c r="B181" s="242">
        <v>0.80600000000000005</v>
      </c>
      <c r="C181" s="242">
        <v>1.0289999999999999</v>
      </c>
      <c r="D181" s="242">
        <v>0.70299999999999996</v>
      </c>
      <c r="E181" s="242">
        <v>0.70299999999999996</v>
      </c>
      <c r="F181" s="242">
        <v>1</v>
      </c>
      <c r="G181" s="242">
        <v>0.69799999999999995</v>
      </c>
      <c r="H181" s="242">
        <v>0.58199999999999996</v>
      </c>
      <c r="I181" s="242">
        <v>0.36499999999999999</v>
      </c>
      <c r="J181" s="242">
        <v>0.32600000000000001</v>
      </c>
      <c r="K181" s="242">
        <v>0</v>
      </c>
      <c r="L181" s="242">
        <v>0</v>
      </c>
      <c r="M181" s="242">
        <v>0</v>
      </c>
    </row>
    <row r="182" spans="1:13" x14ac:dyDescent="0.25">
      <c r="A182" s="26" t="s">
        <v>51</v>
      </c>
      <c r="B182" s="175">
        <v>744</v>
      </c>
      <c r="C182" s="175">
        <v>848</v>
      </c>
      <c r="D182" s="175">
        <v>936</v>
      </c>
      <c r="E182" s="175">
        <v>759</v>
      </c>
      <c r="F182" s="175">
        <v>947</v>
      </c>
      <c r="G182" s="175">
        <v>1054</v>
      </c>
      <c r="H182" s="175">
        <v>801</v>
      </c>
      <c r="I182" s="175">
        <v>731</v>
      </c>
      <c r="J182" s="175">
        <v>1035</v>
      </c>
      <c r="K182" s="175">
        <v>709</v>
      </c>
      <c r="L182" s="175">
        <v>775</v>
      </c>
      <c r="M182" s="175">
        <v>826</v>
      </c>
    </row>
    <row r="183" spans="1:13" x14ac:dyDescent="0.25">
      <c r="A183" s="26"/>
      <c r="B183" s="77"/>
      <c r="C183" s="77"/>
      <c r="D183" s="77"/>
      <c r="E183" s="195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3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78">
        <v>217</v>
      </c>
      <c r="C185" s="178">
        <v>212</v>
      </c>
      <c r="D185" s="178">
        <v>210</v>
      </c>
      <c r="E185" s="178">
        <v>233</v>
      </c>
      <c r="F185" s="178">
        <v>227</v>
      </c>
      <c r="G185" s="178">
        <v>265</v>
      </c>
      <c r="H185" s="178">
        <v>280</v>
      </c>
      <c r="I185" s="178">
        <v>188</v>
      </c>
      <c r="J185" s="178">
        <v>196</v>
      </c>
      <c r="K185" s="178">
        <v>151</v>
      </c>
      <c r="L185" s="178">
        <v>149</v>
      </c>
      <c r="M185" s="178">
        <v>128</v>
      </c>
    </row>
    <row r="186" spans="1:13" x14ac:dyDescent="0.25">
      <c r="A186" s="3" t="s">
        <v>45</v>
      </c>
      <c r="B186" s="178">
        <v>812</v>
      </c>
      <c r="C186" s="178">
        <v>946</v>
      </c>
      <c r="D186" s="178">
        <v>879</v>
      </c>
      <c r="E186" s="178">
        <v>1015</v>
      </c>
      <c r="F186" s="178">
        <v>920</v>
      </c>
      <c r="G186" s="178">
        <v>1104</v>
      </c>
      <c r="H186" s="178">
        <v>1072</v>
      </c>
      <c r="I186" s="178">
        <v>836</v>
      </c>
      <c r="J186" s="178">
        <v>863</v>
      </c>
      <c r="K186" s="178">
        <v>792</v>
      </c>
      <c r="L186" s="178">
        <v>913</v>
      </c>
      <c r="M186" s="178">
        <v>727</v>
      </c>
    </row>
    <row r="187" spans="1:13" x14ac:dyDescent="0.25">
      <c r="A187" s="25" t="s">
        <v>46</v>
      </c>
      <c r="B187" s="178">
        <v>22</v>
      </c>
      <c r="C187" s="178">
        <v>29.579000000000001</v>
      </c>
      <c r="D187" s="178">
        <v>25</v>
      </c>
      <c r="E187" s="178">
        <v>38</v>
      </c>
      <c r="F187" s="178">
        <v>24</v>
      </c>
      <c r="G187" s="178">
        <v>34</v>
      </c>
      <c r="H187" s="178">
        <v>28</v>
      </c>
      <c r="I187" s="178">
        <v>21</v>
      </c>
      <c r="J187" s="178">
        <v>22</v>
      </c>
      <c r="K187" s="178">
        <v>27</v>
      </c>
      <c r="L187" s="178">
        <v>28</v>
      </c>
      <c r="M187" s="178">
        <v>22</v>
      </c>
    </row>
    <row r="188" spans="1:13" x14ac:dyDescent="0.25">
      <c r="A188" s="25" t="s">
        <v>47</v>
      </c>
      <c r="B188" s="242">
        <v>4.54</v>
      </c>
      <c r="C188" s="242">
        <v>3.532</v>
      </c>
      <c r="D188" s="242">
        <v>5</v>
      </c>
      <c r="E188" s="242">
        <v>6.1479999999999997</v>
      </c>
      <c r="F188" s="242">
        <v>4.4379999999999997</v>
      </c>
      <c r="G188" s="242">
        <v>3.7160000000000002</v>
      </c>
      <c r="H188" s="242">
        <v>3.4769999999999999</v>
      </c>
      <c r="I188" s="242">
        <v>2.6030000000000002</v>
      </c>
      <c r="J188" s="242">
        <v>4</v>
      </c>
      <c r="K188" s="242">
        <v>3</v>
      </c>
      <c r="L188" s="242">
        <v>2</v>
      </c>
      <c r="M188" s="242">
        <v>0.86299999999999999</v>
      </c>
    </row>
    <row r="189" spans="1:13" x14ac:dyDescent="0.25">
      <c r="A189" s="26" t="s">
        <v>670</v>
      </c>
      <c r="B189" s="175">
        <v>1056</v>
      </c>
      <c r="C189" s="175">
        <v>1191</v>
      </c>
      <c r="D189" s="175">
        <v>1118</v>
      </c>
      <c r="E189" s="175">
        <v>1293</v>
      </c>
      <c r="F189" s="175">
        <v>1175</v>
      </c>
      <c r="G189" s="175">
        <v>1407</v>
      </c>
      <c r="H189" s="175">
        <v>1384</v>
      </c>
      <c r="I189" s="175">
        <v>1047</v>
      </c>
      <c r="J189" s="175">
        <v>1084</v>
      </c>
      <c r="K189" s="175">
        <v>973</v>
      </c>
      <c r="L189" s="175">
        <v>1091</v>
      </c>
      <c r="M189" s="175">
        <v>878</v>
      </c>
    </row>
    <row r="190" spans="1:13" x14ac:dyDescent="0.25">
      <c r="A190" s="2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x14ac:dyDescent="0.25">
      <c r="A191" s="26" t="s">
        <v>52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x14ac:dyDescent="0.25">
      <c r="A192" s="3" t="s">
        <v>44</v>
      </c>
      <c r="B192" s="178">
        <v>27</v>
      </c>
      <c r="C192" s="178">
        <v>23</v>
      </c>
      <c r="D192" s="178">
        <v>23</v>
      </c>
      <c r="E192" s="178">
        <v>20.654</v>
      </c>
      <c r="F192" s="178">
        <v>22</v>
      </c>
      <c r="G192" s="178">
        <v>20</v>
      </c>
      <c r="H192" s="178">
        <v>19</v>
      </c>
      <c r="I192" s="178">
        <v>16</v>
      </c>
      <c r="J192" s="178">
        <v>22</v>
      </c>
      <c r="K192" s="178">
        <v>14</v>
      </c>
      <c r="L192" s="178">
        <v>21</v>
      </c>
      <c r="M192" s="178">
        <v>17</v>
      </c>
    </row>
    <row r="193" spans="1:14" x14ac:dyDescent="0.25">
      <c r="A193" s="3" t="s">
        <v>45</v>
      </c>
      <c r="B193" s="178">
        <v>314</v>
      </c>
      <c r="C193" s="178">
        <v>347</v>
      </c>
      <c r="D193" s="178">
        <v>344</v>
      </c>
      <c r="E193" s="178">
        <v>290</v>
      </c>
      <c r="F193" s="178">
        <v>358</v>
      </c>
      <c r="G193" s="178">
        <v>341</v>
      </c>
      <c r="H193" s="178">
        <v>279</v>
      </c>
      <c r="I193" s="178">
        <v>255</v>
      </c>
      <c r="J193" s="178">
        <v>319</v>
      </c>
      <c r="K193" s="178">
        <v>241</v>
      </c>
      <c r="L193" s="178">
        <v>370</v>
      </c>
      <c r="M193" s="178">
        <v>248</v>
      </c>
    </row>
    <row r="194" spans="1:14" x14ac:dyDescent="0.25">
      <c r="A194" s="25" t="s">
        <v>46</v>
      </c>
      <c r="B194" s="178">
        <v>8.76</v>
      </c>
      <c r="C194" s="178">
        <v>6.8440000000000003</v>
      </c>
      <c r="D194" s="178">
        <v>10</v>
      </c>
      <c r="E194" s="178">
        <v>6.19</v>
      </c>
      <c r="F194" s="178">
        <v>8</v>
      </c>
      <c r="G194" s="178">
        <v>7</v>
      </c>
      <c r="H194" s="178">
        <v>8</v>
      </c>
      <c r="I194" s="178">
        <v>7</v>
      </c>
      <c r="J194" s="178">
        <v>11</v>
      </c>
      <c r="K194" s="178">
        <v>7</v>
      </c>
      <c r="L194" s="178">
        <v>8</v>
      </c>
      <c r="M194" s="178">
        <v>8</v>
      </c>
    </row>
    <row r="195" spans="1:14" x14ac:dyDescent="0.25">
      <c r="A195" s="25" t="s">
        <v>47</v>
      </c>
      <c r="B195" s="242">
        <v>16</v>
      </c>
      <c r="C195" s="242">
        <v>17</v>
      </c>
      <c r="D195" s="242">
        <v>18</v>
      </c>
      <c r="E195" s="242">
        <v>11.933999999999999</v>
      </c>
      <c r="F195" s="242">
        <v>15</v>
      </c>
      <c r="G195" s="242">
        <v>14</v>
      </c>
      <c r="H195" s="242">
        <v>19</v>
      </c>
      <c r="I195" s="242">
        <v>13</v>
      </c>
      <c r="J195" s="242">
        <v>21</v>
      </c>
      <c r="K195" s="242">
        <v>13</v>
      </c>
      <c r="L195" s="242">
        <v>16</v>
      </c>
      <c r="M195" s="242">
        <v>11</v>
      </c>
    </row>
    <row r="196" spans="1:14" x14ac:dyDescent="0.25">
      <c r="A196" s="27" t="s">
        <v>5</v>
      </c>
      <c r="B196" s="175">
        <v>365</v>
      </c>
      <c r="C196" s="175">
        <v>395</v>
      </c>
      <c r="D196" s="175">
        <v>395</v>
      </c>
      <c r="E196" s="175">
        <v>329</v>
      </c>
      <c r="F196" s="175">
        <v>404</v>
      </c>
      <c r="G196" s="175">
        <v>381</v>
      </c>
      <c r="H196" s="175">
        <v>324</v>
      </c>
      <c r="I196" s="175">
        <v>290</v>
      </c>
      <c r="J196" s="175">
        <v>374</v>
      </c>
      <c r="K196" s="175">
        <v>275</v>
      </c>
      <c r="L196" s="175">
        <v>415</v>
      </c>
      <c r="M196" s="175">
        <v>284</v>
      </c>
    </row>
    <row r="197" spans="1:14" x14ac:dyDescent="0.25">
      <c r="A197" s="27"/>
    </row>
    <row r="198" spans="1:14" ht="15.75" thickBot="1" x14ac:dyDescent="0.3">
      <c r="A198" s="3"/>
    </row>
    <row r="199" spans="1:14" ht="15.75" thickBot="1" x14ac:dyDescent="0.3">
      <c r="A199" s="26" t="s">
        <v>53</v>
      </c>
      <c r="B199" s="212">
        <v>40909</v>
      </c>
      <c r="C199" s="210">
        <v>40950</v>
      </c>
      <c r="D199" s="210">
        <v>40978</v>
      </c>
      <c r="E199" s="210">
        <v>41010</v>
      </c>
      <c r="F199" s="210">
        <v>41040</v>
      </c>
      <c r="G199" s="210">
        <v>41071</v>
      </c>
      <c r="H199" s="210">
        <v>41091</v>
      </c>
      <c r="I199" s="210">
        <v>41132</v>
      </c>
      <c r="J199" s="210">
        <v>41163</v>
      </c>
      <c r="K199" s="210">
        <v>41193</v>
      </c>
      <c r="L199" s="210">
        <v>41224</v>
      </c>
      <c r="M199" s="211">
        <v>41254</v>
      </c>
    </row>
    <row r="200" spans="1:14" x14ac:dyDescent="0.25">
      <c r="A200" s="3" t="s">
        <v>44</v>
      </c>
      <c r="B200" s="178">
        <v>1336</v>
      </c>
      <c r="C200" s="178">
        <v>1374</v>
      </c>
      <c r="D200" s="178">
        <v>1335</v>
      </c>
      <c r="E200" s="181">
        <v>969</v>
      </c>
      <c r="F200" s="178">
        <v>1224</v>
      </c>
      <c r="G200" s="181">
        <v>1128</v>
      </c>
      <c r="H200" s="181">
        <v>1051</v>
      </c>
      <c r="I200" s="181">
        <v>913</v>
      </c>
      <c r="J200" s="181">
        <v>980</v>
      </c>
      <c r="K200" s="181">
        <v>798</v>
      </c>
      <c r="L200" s="181">
        <v>795</v>
      </c>
      <c r="M200" s="178">
        <v>649</v>
      </c>
      <c r="N200" s="111"/>
    </row>
    <row r="201" spans="1:14" x14ac:dyDescent="0.25">
      <c r="A201" s="3" t="s">
        <v>45</v>
      </c>
      <c r="B201" s="178">
        <v>9492</v>
      </c>
      <c r="C201" s="178">
        <v>10545</v>
      </c>
      <c r="D201" s="178">
        <v>10464</v>
      </c>
      <c r="E201" s="178">
        <v>9095</v>
      </c>
      <c r="F201" s="178">
        <v>11308</v>
      </c>
      <c r="G201" s="178">
        <v>11348</v>
      </c>
      <c r="H201" s="178">
        <v>8841</v>
      </c>
      <c r="I201" s="178">
        <v>8850</v>
      </c>
      <c r="J201" s="178">
        <v>10330</v>
      </c>
      <c r="K201" s="178">
        <v>8556</v>
      </c>
      <c r="L201" s="178">
        <v>9670</v>
      </c>
      <c r="M201" s="178">
        <v>8482</v>
      </c>
    </row>
    <row r="202" spans="1:14" x14ac:dyDescent="0.25">
      <c r="A202" s="25" t="s">
        <v>46</v>
      </c>
      <c r="B202" s="178">
        <v>208</v>
      </c>
      <c r="C202" s="178">
        <v>225</v>
      </c>
      <c r="D202" s="178">
        <v>252</v>
      </c>
      <c r="E202" s="178">
        <v>219</v>
      </c>
      <c r="F202" s="178">
        <v>225</v>
      </c>
      <c r="G202" s="178">
        <v>271</v>
      </c>
      <c r="H202" s="178">
        <v>198</v>
      </c>
      <c r="I202" s="178">
        <v>185</v>
      </c>
      <c r="J202" s="178">
        <v>248</v>
      </c>
      <c r="K202" s="178">
        <v>188</v>
      </c>
      <c r="L202" s="178">
        <v>229</v>
      </c>
      <c r="M202" s="178">
        <v>214</v>
      </c>
    </row>
    <row r="203" spans="1:14" x14ac:dyDescent="0.25">
      <c r="A203" s="25" t="s">
        <v>47</v>
      </c>
      <c r="B203" s="242">
        <v>582</v>
      </c>
      <c r="C203" s="242">
        <v>624</v>
      </c>
      <c r="D203" s="242">
        <v>464</v>
      </c>
      <c r="E203" s="178">
        <v>412</v>
      </c>
      <c r="F203" s="242">
        <v>489</v>
      </c>
      <c r="G203" s="178">
        <v>400</v>
      </c>
      <c r="H203" s="178">
        <v>330</v>
      </c>
      <c r="I203" s="178">
        <v>373</v>
      </c>
      <c r="J203" s="178">
        <v>370</v>
      </c>
      <c r="K203" s="178">
        <v>335</v>
      </c>
      <c r="L203" s="178">
        <v>351</v>
      </c>
      <c r="M203" s="242">
        <v>300</v>
      </c>
    </row>
    <row r="204" spans="1:14" x14ac:dyDescent="0.25">
      <c r="A204" s="26" t="s">
        <v>13</v>
      </c>
      <c r="B204" s="175">
        <v>11619</v>
      </c>
      <c r="C204" s="175">
        <v>12768</v>
      </c>
      <c r="D204" s="175">
        <v>12516</v>
      </c>
      <c r="E204" s="175">
        <v>10694</v>
      </c>
      <c r="F204" s="175">
        <v>13245</v>
      </c>
      <c r="G204" s="175">
        <v>13147</v>
      </c>
      <c r="H204" s="175">
        <v>10421</v>
      </c>
      <c r="I204" s="175">
        <v>10320</v>
      </c>
      <c r="J204" s="175">
        <v>11928</v>
      </c>
      <c r="K204" s="175">
        <v>9878</v>
      </c>
      <c r="L204" s="175">
        <v>11045</v>
      </c>
      <c r="M204" s="175">
        <v>9645</v>
      </c>
    </row>
    <row r="206" spans="1:14" ht="14.25" customHeight="1" x14ac:dyDescent="0.25">
      <c r="A206" s="207">
        <v>2011</v>
      </c>
      <c r="B206" s="274" t="s">
        <v>671</v>
      </c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</row>
    <row r="207" spans="1:14" ht="15.75" thickBot="1" x14ac:dyDescent="0.3">
      <c r="A207" s="3"/>
    </row>
    <row r="208" spans="1:14" s="77" customFormat="1" ht="15.75" thickBot="1" x14ac:dyDescent="0.3">
      <c r="A208" s="26" t="s">
        <v>0</v>
      </c>
      <c r="B208" s="212">
        <v>40544</v>
      </c>
      <c r="C208" s="210">
        <v>40585</v>
      </c>
      <c r="D208" s="210">
        <v>40613</v>
      </c>
      <c r="E208" s="210">
        <v>40644</v>
      </c>
      <c r="F208" s="210">
        <v>40674</v>
      </c>
      <c r="G208" s="210">
        <v>40705</v>
      </c>
      <c r="H208" s="210">
        <v>40725</v>
      </c>
      <c r="I208" s="210">
        <v>40766</v>
      </c>
      <c r="J208" s="210">
        <v>40797</v>
      </c>
      <c r="K208" s="210">
        <v>40827</v>
      </c>
      <c r="L208" s="210">
        <v>40858</v>
      </c>
      <c r="M208" s="211">
        <v>40888</v>
      </c>
    </row>
    <row r="209" spans="1:13" x14ac:dyDescent="0.25">
      <c r="A209" s="3" t="s">
        <v>44</v>
      </c>
      <c r="B209" s="178">
        <v>806</v>
      </c>
      <c r="C209" s="178">
        <v>1218</v>
      </c>
      <c r="D209" s="178">
        <v>966</v>
      </c>
      <c r="E209" s="178">
        <v>880</v>
      </c>
      <c r="F209" s="178">
        <v>947</v>
      </c>
      <c r="G209" s="178">
        <v>1001</v>
      </c>
      <c r="H209" s="178">
        <v>938</v>
      </c>
      <c r="I209" s="178">
        <v>1417</v>
      </c>
      <c r="J209" s="178">
        <v>923</v>
      </c>
      <c r="K209" s="178">
        <v>784</v>
      </c>
      <c r="L209" s="178">
        <v>1038</v>
      </c>
      <c r="M209" s="178">
        <v>577</v>
      </c>
    </row>
    <row r="210" spans="1:13" x14ac:dyDescent="0.25">
      <c r="A210" s="3" t="s">
        <v>45</v>
      </c>
      <c r="B210" s="178">
        <v>4421</v>
      </c>
      <c r="C210" s="178">
        <v>6015</v>
      </c>
      <c r="D210" s="178">
        <v>5515</v>
      </c>
      <c r="E210" s="178">
        <v>4722</v>
      </c>
      <c r="F210" s="178">
        <v>5442</v>
      </c>
      <c r="G210" s="178">
        <v>5889</v>
      </c>
      <c r="H210" s="178">
        <v>5041</v>
      </c>
      <c r="I210" s="178">
        <v>6368</v>
      </c>
      <c r="J210" s="178">
        <v>4250</v>
      </c>
      <c r="K210" s="178">
        <v>3919</v>
      </c>
      <c r="L210" s="178">
        <v>4699</v>
      </c>
      <c r="M210" s="178">
        <v>2893</v>
      </c>
    </row>
    <row r="211" spans="1:13" x14ac:dyDescent="0.25">
      <c r="A211" s="25" t="s">
        <v>46</v>
      </c>
      <c r="B211" s="178">
        <v>85</v>
      </c>
      <c r="C211" s="178">
        <v>134</v>
      </c>
      <c r="D211" s="178">
        <v>130</v>
      </c>
      <c r="E211" s="178">
        <v>132</v>
      </c>
      <c r="F211" s="178">
        <v>105</v>
      </c>
      <c r="G211" s="178">
        <v>166</v>
      </c>
      <c r="H211" s="178">
        <v>141</v>
      </c>
      <c r="I211" s="178">
        <v>194</v>
      </c>
      <c r="J211" s="178">
        <v>122</v>
      </c>
      <c r="K211" s="178">
        <v>96</v>
      </c>
      <c r="L211" s="178">
        <v>113</v>
      </c>
      <c r="M211" s="178">
        <v>70</v>
      </c>
    </row>
    <row r="212" spans="1:13" x14ac:dyDescent="0.25">
      <c r="A212" s="25" t="s">
        <v>47</v>
      </c>
      <c r="B212" s="90" t="s">
        <v>547</v>
      </c>
      <c r="C212" s="90" t="s">
        <v>547</v>
      </c>
      <c r="D212" s="198" t="s">
        <v>547</v>
      </c>
      <c r="E212" s="90">
        <v>0</v>
      </c>
      <c r="F212" s="90" t="s">
        <v>547</v>
      </c>
      <c r="G212" s="90">
        <v>0</v>
      </c>
      <c r="H212" s="90">
        <v>0</v>
      </c>
      <c r="I212" s="90">
        <v>0</v>
      </c>
      <c r="J212" s="90">
        <v>4.8000000000000001E-2</v>
      </c>
      <c r="K212" s="90">
        <v>0</v>
      </c>
      <c r="L212" s="90">
        <v>4.8000000000000001E-2</v>
      </c>
      <c r="M212" s="90">
        <v>0</v>
      </c>
    </row>
    <row r="213" spans="1:13" x14ac:dyDescent="0.25">
      <c r="A213" s="26" t="s">
        <v>48</v>
      </c>
      <c r="B213" s="175">
        <v>5312</v>
      </c>
      <c r="C213" s="175">
        <v>7368029</v>
      </c>
      <c r="D213" s="175">
        <v>6611</v>
      </c>
      <c r="E213" s="175">
        <v>5734</v>
      </c>
      <c r="F213" s="175">
        <v>6494</v>
      </c>
      <c r="G213" s="175">
        <v>7056</v>
      </c>
      <c r="H213" s="175">
        <v>6121</v>
      </c>
      <c r="I213" s="175">
        <v>7979</v>
      </c>
      <c r="J213" s="175">
        <v>5296</v>
      </c>
      <c r="K213" s="175">
        <v>4799</v>
      </c>
      <c r="L213" s="175">
        <v>5850</v>
      </c>
      <c r="M213" s="175">
        <v>3539</v>
      </c>
    </row>
    <row r="214" spans="1:13" x14ac:dyDescent="0.25">
      <c r="A214" s="3"/>
      <c r="B214" s="77"/>
      <c r="C214" s="77"/>
      <c r="D214" s="77"/>
      <c r="M214" s="77"/>
    </row>
    <row r="215" spans="1:13" x14ac:dyDescent="0.25">
      <c r="A215" s="27" t="s">
        <v>1</v>
      </c>
      <c r="B215" s="77"/>
      <c r="C215" s="77"/>
      <c r="D215" s="77"/>
      <c r="M215" s="77"/>
    </row>
    <row r="216" spans="1:13" x14ac:dyDescent="0.25">
      <c r="A216" s="3" t="s">
        <v>44</v>
      </c>
      <c r="B216" s="178">
        <v>62</v>
      </c>
      <c r="C216" s="178">
        <v>69</v>
      </c>
      <c r="D216" s="178">
        <v>98</v>
      </c>
      <c r="E216" s="178">
        <v>66</v>
      </c>
      <c r="F216" s="178">
        <v>64</v>
      </c>
      <c r="G216" s="178">
        <v>90</v>
      </c>
      <c r="H216" s="178">
        <v>71</v>
      </c>
      <c r="I216" s="178">
        <v>96</v>
      </c>
      <c r="J216" s="178">
        <v>102</v>
      </c>
      <c r="K216" s="178">
        <v>76</v>
      </c>
      <c r="L216" s="178">
        <v>58</v>
      </c>
      <c r="M216" s="178">
        <v>70</v>
      </c>
    </row>
    <row r="217" spans="1:13" x14ac:dyDescent="0.25">
      <c r="A217" s="3" t="s">
        <v>45</v>
      </c>
      <c r="B217" s="178">
        <v>2480</v>
      </c>
      <c r="C217" s="178">
        <v>2476</v>
      </c>
      <c r="D217" s="178">
        <v>3391</v>
      </c>
      <c r="E217" s="178">
        <v>2148</v>
      </c>
      <c r="F217" s="178">
        <v>2665</v>
      </c>
      <c r="G217" s="178">
        <v>3402</v>
      </c>
      <c r="H217" s="178">
        <v>2805</v>
      </c>
      <c r="I217" s="178">
        <v>4608</v>
      </c>
      <c r="J217" s="178">
        <v>4273</v>
      </c>
      <c r="K217" s="178">
        <v>3345</v>
      </c>
      <c r="L217" s="178">
        <v>3119</v>
      </c>
      <c r="M217" s="178">
        <v>2731</v>
      </c>
    </row>
    <row r="218" spans="1:13" x14ac:dyDescent="0.25">
      <c r="A218" s="25" t="s">
        <v>46</v>
      </c>
      <c r="B218" s="178">
        <v>11</v>
      </c>
      <c r="C218" s="178">
        <v>8</v>
      </c>
      <c r="D218" s="178">
        <v>15</v>
      </c>
      <c r="E218" s="178">
        <v>10</v>
      </c>
      <c r="F218" s="178">
        <v>7</v>
      </c>
      <c r="G218" s="178">
        <v>13</v>
      </c>
      <c r="H218" s="178">
        <v>7</v>
      </c>
      <c r="I218" s="178">
        <v>21</v>
      </c>
      <c r="J218" s="178">
        <v>17</v>
      </c>
      <c r="K218" s="178">
        <v>18</v>
      </c>
      <c r="L218" s="178">
        <v>13</v>
      </c>
      <c r="M218" s="178">
        <v>10</v>
      </c>
    </row>
    <row r="219" spans="1:13" x14ac:dyDescent="0.25">
      <c r="A219" s="25" t="s">
        <v>47</v>
      </c>
      <c r="B219" s="90" t="s">
        <v>547</v>
      </c>
      <c r="C219" s="90" t="s">
        <v>547</v>
      </c>
      <c r="D219" s="90" t="s">
        <v>547</v>
      </c>
      <c r="E219" s="90">
        <v>0</v>
      </c>
      <c r="F219" s="90" t="s">
        <v>547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1.6E-2</v>
      </c>
      <c r="M219" s="90">
        <v>0</v>
      </c>
    </row>
    <row r="220" spans="1:13" x14ac:dyDescent="0.25">
      <c r="A220" s="26" t="s">
        <v>49</v>
      </c>
      <c r="B220" s="175">
        <v>2553</v>
      </c>
      <c r="C220" s="175">
        <v>2554</v>
      </c>
      <c r="D220" s="175">
        <v>3504</v>
      </c>
      <c r="E220" s="175">
        <v>2224</v>
      </c>
      <c r="F220" s="175">
        <v>2735</v>
      </c>
      <c r="G220" s="175">
        <v>3504</v>
      </c>
      <c r="H220" s="175">
        <v>2883</v>
      </c>
      <c r="I220" s="175">
        <v>4726</v>
      </c>
      <c r="J220" s="175">
        <v>4392</v>
      </c>
      <c r="K220" s="175">
        <v>3439</v>
      </c>
      <c r="L220" s="175">
        <v>3190</v>
      </c>
      <c r="M220" s="175">
        <v>2811</v>
      </c>
    </row>
    <row r="221" spans="1:13" ht="7.5" customHeight="1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78">
        <v>90</v>
      </c>
      <c r="C223" s="178">
        <v>95</v>
      </c>
      <c r="D223" s="178">
        <v>85</v>
      </c>
      <c r="E223" s="178">
        <v>81</v>
      </c>
      <c r="F223" s="178">
        <v>92</v>
      </c>
      <c r="G223" s="178">
        <v>71</v>
      </c>
      <c r="H223" s="178">
        <v>59</v>
      </c>
      <c r="I223" s="178">
        <v>78</v>
      </c>
      <c r="J223" s="178">
        <v>68</v>
      </c>
      <c r="K223" s="178">
        <v>82</v>
      </c>
      <c r="L223" s="178">
        <v>75</v>
      </c>
      <c r="M223" s="178">
        <v>58</v>
      </c>
    </row>
    <row r="224" spans="1:13" x14ac:dyDescent="0.25">
      <c r="A224" s="3" t="s">
        <v>45</v>
      </c>
      <c r="B224" s="178">
        <v>1450</v>
      </c>
      <c r="C224" s="178">
        <v>1486</v>
      </c>
      <c r="D224" s="178">
        <v>1209</v>
      </c>
      <c r="E224" s="178">
        <v>1144</v>
      </c>
      <c r="F224" s="178">
        <v>1285</v>
      </c>
      <c r="G224" s="178">
        <v>1246</v>
      </c>
      <c r="H224" s="178">
        <v>1035</v>
      </c>
      <c r="I224" s="178">
        <v>1289</v>
      </c>
      <c r="J224" s="178">
        <v>1190</v>
      </c>
      <c r="K224" s="178">
        <v>1295</v>
      </c>
      <c r="L224" s="178">
        <v>1187</v>
      </c>
      <c r="M224" s="178">
        <v>959</v>
      </c>
    </row>
    <row r="225" spans="1:13" x14ac:dyDescent="0.25">
      <c r="A225" s="25" t="s">
        <v>46</v>
      </c>
      <c r="B225" s="178">
        <v>32</v>
      </c>
      <c r="C225" s="178">
        <v>42</v>
      </c>
      <c r="D225" s="178">
        <v>24</v>
      </c>
      <c r="E225" s="178">
        <v>28</v>
      </c>
      <c r="F225" s="178">
        <v>29</v>
      </c>
      <c r="G225" s="178">
        <v>32</v>
      </c>
      <c r="H225" s="178">
        <v>26</v>
      </c>
      <c r="I225" s="178">
        <v>29</v>
      </c>
      <c r="J225" s="178">
        <v>27</v>
      </c>
      <c r="K225" s="178">
        <v>29</v>
      </c>
      <c r="L225" s="178">
        <v>29</v>
      </c>
      <c r="M225" s="178">
        <v>24</v>
      </c>
    </row>
    <row r="226" spans="1:13" x14ac:dyDescent="0.25">
      <c r="A226" s="25" t="s">
        <v>47</v>
      </c>
      <c r="B226" s="179">
        <v>438</v>
      </c>
      <c r="C226" s="179">
        <v>527</v>
      </c>
      <c r="D226" s="179">
        <v>476</v>
      </c>
      <c r="E226" s="179">
        <v>426</v>
      </c>
      <c r="F226" s="179">
        <v>420</v>
      </c>
      <c r="G226" s="179">
        <v>413</v>
      </c>
      <c r="H226" s="179">
        <v>328</v>
      </c>
      <c r="I226" s="179">
        <v>451</v>
      </c>
      <c r="J226" s="179">
        <v>403</v>
      </c>
      <c r="K226" s="179">
        <v>470</v>
      </c>
      <c r="L226" s="179">
        <v>529</v>
      </c>
      <c r="M226" s="179">
        <v>375</v>
      </c>
    </row>
    <row r="227" spans="1:13" x14ac:dyDescent="0.25">
      <c r="A227" s="27" t="s">
        <v>4</v>
      </c>
      <c r="B227" s="175">
        <v>2011</v>
      </c>
      <c r="C227" s="175">
        <v>2150</v>
      </c>
      <c r="D227" s="175">
        <v>1794</v>
      </c>
      <c r="E227" s="175">
        <v>1679</v>
      </c>
      <c r="F227" s="175">
        <v>1826</v>
      </c>
      <c r="G227" s="175">
        <v>1761</v>
      </c>
      <c r="H227" s="175">
        <v>1447</v>
      </c>
      <c r="I227" s="175">
        <v>1848</v>
      </c>
      <c r="J227" s="175">
        <v>1688</v>
      </c>
      <c r="K227" s="175">
        <v>1876</v>
      </c>
      <c r="L227" s="175">
        <v>1821</v>
      </c>
      <c r="M227" s="175">
        <v>1416</v>
      </c>
    </row>
    <row r="228" spans="1:13" x14ac:dyDescent="0.25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x14ac:dyDescent="0.25">
      <c r="A229" s="27" t="s">
        <v>2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x14ac:dyDescent="0.25">
      <c r="A230" s="3" t="s">
        <v>44</v>
      </c>
      <c r="B230" s="178">
        <v>13</v>
      </c>
      <c r="C230" s="178">
        <v>12</v>
      </c>
      <c r="D230" s="178">
        <v>14</v>
      </c>
      <c r="E230" s="178">
        <v>10</v>
      </c>
      <c r="F230" s="178">
        <v>11</v>
      </c>
      <c r="G230" s="178">
        <v>13</v>
      </c>
      <c r="H230" s="178">
        <v>9</v>
      </c>
      <c r="I230" s="178">
        <v>13</v>
      </c>
      <c r="J230" s="178">
        <v>19</v>
      </c>
      <c r="K230" s="178">
        <v>11</v>
      </c>
      <c r="L230" s="178">
        <v>14</v>
      </c>
      <c r="M230" s="178">
        <v>11</v>
      </c>
    </row>
    <row r="231" spans="1:13" x14ac:dyDescent="0.25">
      <c r="A231" s="3" t="s">
        <v>45</v>
      </c>
      <c r="B231" s="178">
        <v>908</v>
      </c>
      <c r="C231" s="178">
        <v>898</v>
      </c>
      <c r="D231" s="178">
        <v>954</v>
      </c>
      <c r="E231" s="178">
        <v>766</v>
      </c>
      <c r="F231" s="178">
        <v>935</v>
      </c>
      <c r="G231" s="178">
        <v>930</v>
      </c>
      <c r="H231" s="178">
        <v>856</v>
      </c>
      <c r="I231" s="178">
        <v>949</v>
      </c>
      <c r="J231" s="178">
        <v>1020</v>
      </c>
      <c r="K231" s="178">
        <v>882</v>
      </c>
      <c r="L231" s="178">
        <v>770</v>
      </c>
      <c r="M231" s="178">
        <v>666</v>
      </c>
    </row>
    <row r="232" spans="1:13" x14ac:dyDescent="0.25">
      <c r="A232" s="25" t="s">
        <v>46</v>
      </c>
      <c r="B232" s="178">
        <v>17</v>
      </c>
      <c r="C232" s="178">
        <v>22</v>
      </c>
      <c r="D232" s="178">
        <v>33</v>
      </c>
      <c r="E232" s="178">
        <v>19</v>
      </c>
      <c r="F232" s="178">
        <v>25</v>
      </c>
      <c r="G232" s="178">
        <v>33</v>
      </c>
      <c r="H232" s="178">
        <v>19</v>
      </c>
      <c r="I232" s="178">
        <v>27</v>
      </c>
      <c r="J232" s="178">
        <v>42</v>
      </c>
      <c r="K232" s="178">
        <v>33</v>
      </c>
      <c r="L232" s="178">
        <v>27</v>
      </c>
      <c r="M232" s="178">
        <v>45</v>
      </c>
    </row>
    <row r="233" spans="1:13" x14ac:dyDescent="0.25">
      <c r="A233" s="25" t="s">
        <v>47</v>
      </c>
      <c r="B233" s="179">
        <v>1</v>
      </c>
      <c r="C233" s="179">
        <v>1</v>
      </c>
      <c r="D233" s="179">
        <v>1.413</v>
      </c>
      <c r="E233" s="179">
        <v>1.605</v>
      </c>
      <c r="F233" s="179">
        <v>1</v>
      </c>
      <c r="G233" s="179">
        <v>1.8120000000000001</v>
      </c>
      <c r="H233" s="179">
        <v>1</v>
      </c>
      <c r="I233" s="179">
        <v>2.093</v>
      </c>
      <c r="J233" s="179">
        <v>1.377</v>
      </c>
      <c r="K233" s="179">
        <v>0.59499999999999997</v>
      </c>
      <c r="L233" s="179">
        <v>0.623</v>
      </c>
      <c r="M233" s="179">
        <v>1</v>
      </c>
    </row>
    <row r="234" spans="1:13" x14ac:dyDescent="0.25">
      <c r="A234" s="26" t="s">
        <v>51</v>
      </c>
      <c r="B234" s="175">
        <v>939</v>
      </c>
      <c r="C234" s="175">
        <v>933</v>
      </c>
      <c r="D234" s="175">
        <v>1003</v>
      </c>
      <c r="E234" s="175">
        <v>796</v>
      </c>
      <c r="F234" s="175">
        <v>972</v>
      </c>
      <c r="G234" s="175">
        <v>977</v>
      </c>
      <c r="H234" s="175">
        <v>885</v>
      </c>
      <c r="I234" s="175">
        <v>991</v>
      </c>
      <c r="J234" s="175">
        <v>1083</v>
      </c>
      <c r="K234" s="175">
        <v>926</v>
      </c>
      <c r="L234" s="175">
        <v>811</v>
      </c>
      <c r="M234" s="175">
        <v>724</v>
      </c>
    </row>
    <row r="235" spans="1:13" x14ac:dyDescent="0.25">
      <c r="A235" s="2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x14ac:dyDescent="0.25">
      <c r="A236" s="26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x14ac:dyDescent="0.25">
      <c r="A237" s="3" t="s">
        <v>44</v>
      </c>
      <c r="B237" s="178">
        <v>260</v>
      </c>
      <c r="C237" s="178">
        <v>287</v>
      </c>
      <c r="D237" s="178">
        <v>258</v>
      </c>
      <c r="E237" s="178">
        <v>272</v>
      </c>
      <c r="F237" s="178">
        <v>228</v>
      </c>
      <c r="G237" s="178">
        <v>272</v>
      </c>
      <c r="H237" s="178">
        <v>231</v>
      </c>
      <c r="I237" s="178">
        <v>244</v>
      </c>
      <c r="J237" s="178">
        <v>272</v>
      </c>
      <c r="K237" s="178">
        <v>230</v>
      </c>
      <c r="L237" s="178">
        <v>213</v>
      </c>
      <c r="M237" s="178">
        <v>160</v>
      </c>
    </row>
    <row r="238" spans="1:13" x14ac:dyDescent="0.25">
      <c r="A238" s="3" t="s">
        <v>45</v>
      </c>
      <c r="B238" s="178">
        <v>763</v>
      </c>
      <c r="C238" s="178">
        <v>978</v>
      </c>
      <c r="D238" s="178">
        <v>821</v>
      </c>
      <c r="E238" s="178">
        <v>969</v>
      </c>
      <c r="F238" s="178">
        <v>714</v>
      </c>
      <c r="G238" s="178">
        <v>908</v>
      </c>
      <c r="H238" s="178">
        <v>703</v>
      </c>
      <c r="I238" s="178">
        <v>756</v>
      </c>
      <c r="J238" s="178">
        <v>808</v>
      </c>
      <c r="K238" s="178">
        <v>810</v>
      </c>
      <c r="L238" s="178">
        <v>859</v>
      </c>
      <c r="M238" s="178">
        <v>637</v>
      </c>
    </row>
    <row r="239" spans="1:13" x14ac:dyDescent="0.25">
      <c r="A239" s="25" t="s">
        <v>46</v>
      </c>
      <c r="B239" s="178">
        <v>27</v>
      </c>
      <c r="C239" s="178">
        <v>41</v>
      </c>
      <c r="D239" s="178">
        <v>24</v>
      </c>
      <c r="E239" s="178">
        <v>39</v>
      </c>
      <c r="F239" s="178">
        <v>21</v>
      </c>
      <c r="G239" s="178">
        <v>42</v>
      </c>
      <c r="H239" s="178">
        <v>17</v>
      </c>
      <c r="I239" s="178">
        <v>25</v>
      </c>
      <c r="J239" s="178">
        <v>21</v>
      </c>
      <c r="K239" s="178">
        <v>30</v>
      </c>
      <c r="L239" s="178">
        <v>34</v>
      </c>
      <c r="M239" s="178">
        <v>20</v>
      </c>
    </row>
    <row r="240" spans="1:13" x14ac:dyDescent="0.25">
      <c r="A240" s="25" t="s">
        <v>47</v>
      </c>
      <c r="B240" s="179">
        <v>5</v>
      </c>
      <c r="C240" s="179">
        <v>9</v>
      </c>
      <c r="D240" s="179">
        <v>4</v>
      </c>
      <c r="E240" s="179">
        <v>4.625</v>
      </c>
      <c r="F240" s="179">
        <v>4</v>
      </c>
      <c r="G240" s="179">
        <v>5.26</v>
      </c>
      <c r="H240" s="179">
        <v>4</v>
      </c>
      <c r="I240" s="179">
        <v>4.9610000000000003</v>
      </c>
      <c r="J240" s="179">
        <v>6</v>
      </c>
      <c r="K240" s="179">
        <v>8.5090000000000003</v>
      </c>
      <c r="L240" s="179">
        <v>6</v>
      </c>
      <c r="M240" s="179">
        <v>4</v>
      </c>
    </row>
    <row r="241" spans="1:13" x14ac:dyDescent="0.25">
      <c r="A241" s="26" t="s">
        <v>670</v>
      </c>
      <c r="B241" s="175">
        <v>1056</v>
      </c>
      <c r="C241" s="175">
        <v>1315</v>
      </c>
      <c r="D241" s="175">
        <v>1108</v>
      </c>
      <c r="E241" s="175">
        <v>1284</v>
      </c>
      <c r="F241" s="175">
        <v>967</v>
      </c>
      <c r="G241" s="175">
        <v>1228</v>
      </c>
      <c r="H241" s="175">
        <v>955</v>
      </c>
      <c r="I241" s="175">
        <v>1030</v>
      </c>
      <c r="J241" s="175">
        <v>1107</v>
      </c>
      <c r="K241" s="175">
        <v>1078</v>
      </c>
      <c r="L241" s="175">
        <v>1112</v>
      </c>
      <c r="M241" s="175">
        <v>821</v>
      </c>
    </row>
    <row r="242" spans="1:13" x14ac:dyDescent="0.25">
      <c r="A242" s="2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x14ac:dyDescent="0.25">
      <c r="A243" s="26" t="s">
        <v>52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x14ac:dyDescent="0.25">
      <c r="A244" s="3" t="s">
        <v>44</v>
      </c>
      <c r="B244" s="178">
        <v>31</v>
      </c>
      <c r="C244" s="178">
        <v>27</v>
      </c>
      <c r="D244" s="178">
        <v>25</v>
      </c>
      <c r="E244" s="178">
        <v>27</v>
      </c>
      <c r="F244" s="178">
        <v>27</v>
      </c>
      <c r="G244" s="178">
        <v>20</v>
      </c>
      <c r="H244" s="178">
        <v>23</v>
      </c>
      <c r="I244" s="178">
        <v>37</v>
      </c>
      <c r="J244" s="178">
        <v>29</v>
      </c>
      <c r="K244" s="178">
        <v>20</v>
      </c>
      <c r="L244" s="178">
        <v>25</v>
      </c>
      <c r="M244" s="178">
        <v>17</v>
      </c>
    </row>
    <row r="245" spans="1:13" x14ac:dyDescent="0.25">
      <c r="A245" s="3" t="s">
        <v>45</v>
      </c>
      <c r="B245" s="178">
        <v>358</v>
      </c>
      <c r="C245" s="178">
        <v>306</v>
      </c>
      <c r="D245" s="178">
        <v>322</v>
      </c>
      <c r="E245" s="178">
        <v>377</v>
      </c>
      <c r="F245" s="178">
        <v>414</v>
      </c>
      <c r="G245" s="178">
        <v>288</v>
      </c>
      <c r="H245" s="178">
        <v>328</v>
      </c>
      <c r="I245" s="178">
        <v>449</v>
      </c>
      <c r="J245" s="178">
        <v>391</v>
      </c>
      <c r="K245" s="178">
        <v>263</v>
      </c>
      <c r="L245" s="178">
        <v>326</v>
      </c>
      <c r="M245" s="178">
        <v>231</v>
      </c>
    </row>
    <row r="246" spans="1:13" x14ac:dyDescent="0.25">
      <c r="A246" s="25" t="s">
        <v>46</v>
      </c>
      <c r="B246" s="178">
        <v>10</v>
      </c>
      <c r="C246" s="178">
        <v>7</v>
      </c>
      <c r="D246" s="178">
        <v>8</v>
      </c>
      <c r="E246" s="178">
        <v>9</v>
      </c>
      <c r="F246" s="178">
        <v>8</v>
      </c>
      <c r="G246" s="178">
        <v>7</v>
      </c>
      <c r="H246" s="178">
        <v>9</v>
      </c>
      <c r="I246" s="178">
        <v>11</v>
      </c>
      <c r="J246" s="178">
        <v>10</v>
      </c>
      <c r="K246" s="178">
        <v>6</v>
      </c>
      <c r="L246" s="178">
        <v>9</v>
      </c>
      <c r="M246" s="178">
        <v>6</v>
      </c>
    </row>
    <row r="247" spans="1:13" x14ac:dyDescent="0.25">
      <c r="A247" s="25" t="s">
        <v>47</v>
      </c>
      <c r="B247" s="179">
        <v>13</v>
      </c>
      <c r="C247" s="179">
        <v>12</v>
      </c>
      <c r="D247" s="179">
        <v>11</v>
      </c>
      <c r="E247" s="179">
        <v>11</v>
      </c>
      <c r="F247" s="179">
        <v>13</v>
      </c>
      <c r="G247" s="179">
        <v>12</v>
      </c>
      <c r="H247" s="179">
        <v>18</v>
      </c>
      <c r="I247" s="179">
        <v>26</v>
      </c>
      <c r="J247" s="179">
        <v>23</v>
      </c>
      <c r="K247" s="179">
        <v>13</v>
      </c>
      <c r="L247" s="179">
        <v>14</v>
      </c>
      <c r="M247" s="179">
        <v>14</v>
      </c>
    </row>
    <row r="248" spans="1:13" x14ac:dyDescent="0.25">
      <c r="A248" s="27" t="s">
        <v>5</v>
      </c>
      <c r="B248" s="175">
        <v>412</v>
      </c>
      <c r="C248" s="175">
        <v>352</v>
      </c>
      <c r="D248" s="175">
        <v>366</v>
      </c>
      <c r="E248" s="175">
        <v>424</v>
      </c>
      <c r="F248" s="175">
        <v>463</v>
      </c>
      <c r="G248" s="175">
        <v>326</v>
      </c>
      <c r="H248" s="175">
        <v>377</v>
      </c>
      <c r="I248" s="175">
        <v>522</v>
      </c>
      <c r="J248" s="175">
        <v>453</v>
      </c>
      <c r="K248" s="175">
        <v>303</v>
      </c>
      <c r="L248" s="175">
        <v>373</v>
      </c>
      <c r="M248" s="175">
        <v>268</v>
      </c>
    </row>
    <row r="249" spans="1:13" x14ac:dyDescent="0.25">
      <c r="A249" s="27"/>
    </row>
    <row r="250" spans="1:13" ht="15.75" thickBot="1" x14ac:dyDescent="0.3">
      <c r="A250" s="3"/>
    </row>
    <row r="251" spans="1:13" ht="15.75" thickBot="1" x14ac:dyDescent="0.3">
      <c r="A251" s="26" t="s">
        <v>53</v>
      </c>
      <c r="B251" s="212">
        <v>40544</v>
      </c>
      <c r="C251" s="210">
        <v>40585</v>
      </c>
      <c r="D251" s="210">
        <v>40612</v>
      </c>
      <c r="E251" s="210">
        <v>40644</v>
      </c>
      <c r="F251" s="210">
        <v>40674</v>
      </c>
      <c r="G251" s="210">
        <v>40705</v>
      </c>
      <c r="H251" s="210">
        <v>40725</v>
      </c>
      <c r="I251" s="210">
        <v>40766</v>
      </c>
      <c r="J251" s="210">
        <v>40797</v>
      </c>
      <c r="K251" s="210">
        <v>40827</v>
      </c>
      <c r="L251" s="210">
        <v>40858</v>
      </c>
      <c r="M251" s="211">
        <v>40888</v>
      </c>
    </row>
    <row r="252" spans="1:13" x14ac:dyDescent="0.25">
      <c r="A252" s="3" t="s">
        <v>44</v>
      </c>
      <c r="B252" s="178">
        <v>1263</v>
      </c>
      <c r="C252" s="178">
        <v>1709</v>
      </c>
      <c r="D252" s="178">
        <v>1445</v>
      </c>
      <c r="E252" s="181">
        <v>1337</v>
      </c>
      <c r="F252" s="178">
        <v>1369</v>
      </c>
      <c r="G252" s="181">
        <v>1466</v>
      </c>
      <c r="H252" s="181">
        <v>1332</v>
      </c>
      <c r="I252" s="181">
        <v>1884</v>
      </c>
      <c r="J252" s="181">
        <v>1413</v>
      </c>
      <c r="K252" s="181">
        <v>1203</v>
      </c>
      <c r="L252" s="181">
        <v>1422</v>
      </c>
      <c r="M252" s="178">
        <v>894</v>
      </c>
    </row>
    <row r="253" spans="1:13" x14ac:dyDescent="0.25">
      <c r="A253" s="3" t="s">
        <v>45</v>
      </c>
      <c r="B253" s="178">
        <v>10379</v>
      </c>
      <c r="C253" s="178">
        <v>12160</v>
      </c>
      <c r="D253" s="178">
        <v>12212</v>
      </c>
      <c r="E253" s="178">
        <v>10125</v>
      </c>
      <c r="F253" s="178">
        <v>11455</v>
      </c>
      <c r="G253" s="178">
        <v>12661</v>
      </c>
      <c r="H253" s="178">
        <v>10768</v>
      </c>
      <c r="I253" s="178">
        <v>14420</v>
      </c>
      <c r="J253" s="178">
        <v>11932</v>
      </c>
      <c r="K253" s="178">
        <v>10514</v>
      </c>
      <c r="L253" s="178">
        <v>10961</v>
      </c>
      <c r="M253" s="178">
        <v>8117</v>
      </c>
    </row>
    <row r="254" spans="1:13" x14ac:dyDescent="0.25">
      <c r="A254" s="25" t="s">
        <v>46</v>
      </c>
      <c r="B254" s="178">
        <v>182</v>
      </c>
      <c r="C254" s="178">
        <v>254</v>
      </c>
      <c r="D254" s="178">
        <v>234</v>
      </c>
      <c r="E254" s="178">
        <v>237</v>
      </c>
      <c r="F254" s="178">
        <v>194</v>
      </c>
      <c r="G254" s="178">
        <v>294</v>
      </c>
      <c r="H254" s="178">
        <v>219</v>
      </c>
      <c r="I254" s="178">
        <v>306</v>
      </c>
      <c r="J254" s="178">
        <v>239</v>
      </c>
      <c r="K254" s="178">
        <v>212</v>
      </c>
      <c r="L254" s="178">
        <v>224</v>
      </c>
      <c r="M254" s="178">
        <v>175</v>
      </c>
    </row>
    <row r="255" spans="1:13" x14ac:dyDescent="0.25">
      <c r="A255" s="25" t="s">
        <v>47</v>
      </c>
      <c r="B255" s="179">
        <v>457</v>
      </c>
      <c r="C255" s="179">
        <v>548</v>
      </c>
      <c r="D255" s="179">
        <v>493</v>
      </c>
      <c r="E255" s="178">
        <v>444</v>
      </c>
      <c r="F255" s="179">
        <v>440</v>
      </c>
      <c r="G255" s="178">
        <v>432</v>
      </c>
      <c r="H255" s="178">
        <v>350</v>
      </c>
      <c r="I255" s="178">
        <v>484</v>
      </c>
      <c r="J255" s="178">
        <v>433</v>
      </c>
      <c r="K255" s="178">
        <v>492</v>
      </c>
      <c r="L255" s="178">
        <v>549</v>
      </c>
      <c r="M255" s="179">
        <v>394</v>
      </c>
    </row>
    <row r="256" spans="1:13" x14ac:dyDescent="0.25">
      <c r="A256" s="26" t="s">
        <v>13</v>
      </c>
      <c r="B256" s="175">
        <v>12282</v>
      </c>
      <c r="C256" s="175">
        <v>14672</v>
      </c>
      <c r="D256" s="175">
        <v>14385</v>
      </c>
      <c r="E256" s="175">
        <v>12143</v>
      </c>
      <c r="F256" s="175">
        <v>13458</v>
      </c>
      <c r="G256" s="175">
        <v>14853</v>
      </c>
      <c r="H256" s="175">
        <v>12668</v>
      </c>
      <c r="I256" s="175">
        <v>17095</v>
      </c>
      <c r="J256" s="175">
        <v>14018</v>
      </c>
      <c r="K256" s="175">
        <v>12421</v>
      </c>
      <c r="L256" s="175">
        <v>13156</v>
      </c>
      <c r="M256" s="175">
        <v>9580</v>
      </c>
    </row>
    <row r="257" spans="1:22" ht="15.75" thickBot="1" x14ac:dyDescent="0.3">
      <c r="A257" s="26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208"/>
      <c r="O257" s="208"/>
      <c r="P257" s="208"/>
      <c r="Q257" s="208"/>
      <c r="R257" s="208"/>
      <c r="S257" s="208"/>
      <c r="T257" s="208"/>
      <c r="U257" s="208"/>
      <c r="V257" s="208"/>
    </row>
    <row r="258" spans="1:22" ht="15.75" thickBot="1" x14ac:dyDescent="0.3">
      <c r="A258" s="231" t="s">
        <v>713</v>
      </c>
      <c r="B258" s="212">
        <v>40179</v>
      </c>
      <c r="C258" s="210">
        <v>40219</v>
      </c>
      <c r="D258" s="210">
        <v>40238</v>
      </c>
      <c r="E258" s="210">
        <v>40278</v>
      </c>
      <c r="F258" s="210">
        <v>40308</v>
      </c>
      <c r="G258" s="210">
        <v>40339</v>
      </c>
      <c r="H258" s="210">
        <v>40369</v>
      </c>
      <c r="I258" s="210">
        <v>40400</v>
      </c>
      <c r="J258" s="210">
        <v>40431</v>
      </c>
      <c r="K258" s="210">
        <v>40452</v>
      </c>
      <c r="L258" s="210">
        <v>40483</v>
      </c>
      <c r="M258" s="211">
        <v>40513</v>
      </c>
      <c r="S258" s="111"/>
    </row>
    <row r="259" spans="1:22" x14ac:dyDescent="0.25">
      <c r="A259" s="26" t="s">
        <v>0</v>
      </c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</row>
    <row r="260" spans="1:22" x14ac:dyDescent="0.25">
      <c r="A260" s="3" t="s">
        <v>44</v>
      </c>
      <c r="B260" s="178">
        <v>878</v>
      </c>
      <c r="C260" s="178">
        <v>915</v>
      </c>
      <c r="D260" s="178">
        <v>883</v>
      </c>
      <c r="E260" s="178">
        <v>1015</v>
      </c>
      <c r="F260" s="178">
        <v>1472</v>
      </c>
      <c r="G260" s="178">
        <v>807</v>
      </c>
      <c r="H260" s="178">
        <v>804</v>
      </c>
      <c r="I260" s="178">
        <v>976</v>
      </c>
      <c r="J260" s="178">
        <v>910</v>
      </c>
      <c r="K260" s="178">
        <v>869</v>
      </c>
      <c r="L260" s="178">
        <v>1194</v>
      </c>
      <c r="M260" s="178">
        <v>823</v>
      </c>
    </row>
    <row r="261" spans="1:22" x14ac:dyDescent="0.25">
      <c r="A261" s="3" t="s">
        <v>45</v>
      </c>
      <c r="B261" s="178">
        <v>3810</v>
      </c>
      <c r="C261" s="178">
        <v>4665</v>
      </c>
      <c r="D261" s="178">
        <v>3983</v>
      </c>
      <c r="E261" s="178">
        <v>4500</v>
      </c>
      <c r="F261" s="178">
        <v>6488</v>
      </c>
      <c r="G261" s="178">
        <v>3806</v>
      </c>
      <c r="H261" s="178">
        <v>3609</v>
      </c>
      <c r="I261" s="178">
        <v>4344</v>
      </c>
      <c r="J261" s="178">
        <v>4127</v>
      </c>
      <c r="K261" s="178">
        <v>3742</v>
      </c>
      <c r="L261" s="178">
        <v>5625</v>
      </c>
      <c r="M261" s="178">
        <v>4110</v>
      </c>
    </row>
    <row r="262" spans="1:22" x14ac:dyDescent="0.25">
      <c r="A262" s="25" t="s">
        <v>46</v>
      </c>
      <c r="B262" s="178">
        <v>73</v>
      </c>
      <c r="C262" s="178">
        <v>91</v>
      </c>
      <c r="D262" s="178">
        <v>95</v>
      </c>
      <c r="E262" s="178">
        <v>90</v>
      </c>
      <c r="F262" s="178">
        <v>145</v>
      </c>
      <c r="G262" s="178">
        <v>84</v>
      </c>
      <c r="H262" s="178">
        <v>72</v>
      </c>
      <c r="I262" s="178">
        <v>107</v>
      </c>
      <c r="J262" s="178">
        <v>94</v>
      </c>
      <c r="K262" s="178">
        <v>110</v>
      </c>
      <c r="L262" s="178">
        <v>152</v>
      </c>
      <c r="M262" s="178">
        <v>98</v>
      </c>
    </row>
    <row r="263" spans="1:22" x14ac:dyDescent="0.25">
      <c r="A263" s="25" t="s">
        <v>47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>
        <v>0</v>
      </c>
      <c r="L263" s="90">
        <v>0</v>
      </c>
      <c r="M263" s="90">
        <v>0</v>
      </c>
    </row>
    <row r="264" spans="1:22" x14ac:dyDescent="0.25">
      <c r="A264" s="26" t="s">
        <v>48</v>
      </c>
      <c r="B264" s="175">
        <v>4761</v>
      </c>
      <c r="C264" s="175">
        <v>5671</v>
      </c>
      <c r="D264" s="175">
        <v>4961</v>
      </c>
      <c r="E264" s="175">
        <v>5605</v>
      </c>
      <c r="F264" s="175">
        <v>8105</v>
      </c>
      <c r="G264" s="175">
        <v>4697</v>
      </c>
      <c r="H264" s="175">
        <v>4484</v>
      </c>
      <c r="I264" s="175">
        <v>5427</v>
      </c>
      <c r="J264" s="175">
        <v>5130</v>
      </c>
      <c r="K264" s="175">
        <v>4722</v>
      </c>
      <c r="L264" s="175">
        <v>6971</v>
      </c>
      <c r="M264" s="175">
        <v>5031</v>
      </c>
    </row>
    <row r="265" spans="1:22" x14ac:dyDescent="0.25">
      <c r="A265" s="3"/>
      <c r="B265" s="77"/>
      <c r="C265" s="77"/>
      <c r="F265" s="111"/>
      <c r="G265" s="111"/>
      <c r="H265" s="111"/>
      <c r="I265" s="111"/>
      <c r="J265" s="111"/>
      <c r="K265" s="77"/>
      <c r="L265" s="77"/>
      <c r="M265" s="77"/>
    </row>
    <row r="266" spans="1:22" x14ac:dyDescent="0.25">
      <c r="A266" s="27" t="s">
        <v>1</v>
      </c>
      <c r="B266" s="77"/>
      <c r="C266" s="77"/>
      <c r="K266" s="77"/>
      <c r="L266" s="77"/>
      <c r="M266" s="77"/>
    </row>
    <row r="267" spans="1:22" x14ac:dyDescent="0.25">
      <c r="A267" s="3" t="s">
        <v>44</v>
      </c>
      <c r="B267" s="178">
        <v>65</v>
      </c>
      <c r="C267" s="178">
        <v>68</v>
      </c>
      <c r="D267" s="178">
        <v>86</v>
      </c>
      <c r="E267" s="178">
        <v>58</v>
      </c>
      <c r="F267" s="178">
        <v>100</v>
      </c>
      <c r="G267" s="178">
        <v>100</v>
      </c>
      <c r="H267" s="178">
        <v>70</v>
      </c>
      <c r="I267" s="178">
        <v>59</v>
      </c>
      <c r="J267" s="178">
        <v>95</v>
      </c>
      <c r="K267" s="178">
        <v>59</v>
      </c>
      <c r="L267" s="178">
        <v>76</v>
      </c>
      <c r="M267" s="178">
        <v>83</v>
      </c>
    </row>
    <row r="268" spans="1:22" x14ac:dyDescent="0.25">
      <c r="A268" s="3" t="s">
        <v>45</v>
      </c>
      <c r="B268" s="178">
        <v>2785</v>
      </c>
      <c r="C268" s="178">
        <v>2878</v>
      </c>
      <c r="D268" s="178">
        <v>2567</v>
      </c>
      <c r="E268" s="178">
        <v>2523</v>
      </c>
      <c r="F268" s="178">
        <v>4116</v>
      </c>
      <c r="G268" s="178">
        <v>3507</v>
      </c>
      <c r="H268" s="178">
        <v>2771</v>
      </c>
      <c r="I268" s="178">
        <v>2515</v>
      </c>
      <c r="J268" s="178">
        <v>2896</v>
      </c>
      <c r="K268" s="178">
        <v>2590</v>
      </c>
      <c r="L268" s="178">
        <v>2762</v>
      </c>
      <c r="M268" s="178">
        <v>2055</v>
      </c>
    </row>
    <row r="269" spans="1:22" x14ac:dyDescent="0.25">
      <c r="A269" s="25" t="s">
        <v>46</v>
      </c>
      <c r="B269" s="178">
        <v>11</v>
      </c>
      <c r="C269" s="178">
        <v>10</v>
      </c>
      <c r="D269" s="178">
        <v>9</v>
      </c>
      <c r="E269" s="178">
        <v>8</v>
      </c>
      <c r="F269" s="178">
        <v>12</v>
      </c>
      <c r="G269" s="178">
        <v>10</v>
      </c>
      <c r="H269" s="178">
        <v>8</v>
      </c>
      <c r="I269" s="178">
        <v>10</v>
      </c>
      <c r="J269" s="178">
        <v>13</v>
      </c>
      <c r="K269" s="178">
        <v>8</v>
      </c>
      <c r="L269" s="178">
        <v>10</v>
      </c>
      <c r="M269" s="178">
        <v>9</v>
      </c>
    </row>
    <row r="270" spans="1:22" x14ac:dyDescent="0.25">
      <c r="A270" s="25" t="s">
        <v>47</v>
      </c>
      <c r="B270" s="90"/>
      <c r="C270" s="90"/>
      <c r="D270" s="90"/>
      <c r="E270" s="90"/>
      <c r="F270" s="90"/>
      <c r="G270" s="180">
        <v>3.5999999999999997E-2</v>
      </c>
      <c r="H270" s="180">
        <v>3.7999999999999999E-2</v>
      </c>
      <c r="I270" s="180"/>
      <c r="J270" s="180"/>
      <c r="K270" s="180">
        <v>0</v>
      </c>
      <c r="L270" s="180">
        <v>0</v>
      </c>
      <c r="M270" s="180">
        <v>0</v>
      </c>
    </row>
    <row r="271" spans="1:22" x14ac:dyDescent="0.25">
      <c r="A271" s="26" t="s">
        <v>49</v>
      </c>
      <c r="B271" s="175">
        <v>2861</v>
      </c>
      <c r="C271" s="175">
        <v>2956</v>
      </c>
      <c r="D271" s="175">
        <v>2662</v>
      </c>
      <c r="E271" s="175">
        <v>2590</v>
      </c>
      <c r="F271" s="175">
        <v>4228</v>
      </c>
      <c r="G271" s="175">
        <v>3617</v>
      </c>
      <c r="H271" s="175">
        <v>2850</v>
      </c>
      <c r="I271" s="175">
        <v>2584</v>
      </c>
      <c r="J271" s="175">
        <v>3004</v>
      </c>
      <c r="K271" s="175">
        <v>2657</v>
      </c>
      <c r="L271" s="175">
        <v>2849</v>
      </c>
      <c r="M271" s="175">
        <v>2147</v>
      </c>
    </row>
    <row r="272" spans="1:22" x14ac:dyDescent="0.25">
      <c r="A272" s="2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26" t="s">
        <v>50</v>
      </c>
      <c r="B273" s="77"/>
      <c r="C273" s="77"/>
      <c r="D273" s="77"/>
      <c r="E273" s="77"/>
      <c r="F273" s="77"/>
      <c r="G273" s="195"/>
      <c r="H273" s="195"/>
      <c r="I273" s="195"/>
      <c r="J273" s="195"/>
      <c r="K273" s="77"/>
      <c r="L273" s="77"/>
      <c r="M273" s="77"/>
    </row>
    <row r="274" spans="1:13" x14ac:dyDescent="0.25">
      <c r="A274" s="3" t="s">
        <v>44</v>
      </c>
      <c r="B274" s="178">
        <v>111</v>
      </c>
      <c r="C274" s="178">
        <v>110</v>
      </c>
      <c r="D274" s="178">
        <v>95</v>
      </c>
      <c r="E274" s="178">
        <v>90</v>
      </c>
      <c r="F274" s="178">
        <v>138</v>
      </c>
      <c r="G274" s="178">
        <v>95</v>
      </c>
      <c r="H274" s="178">
        <v>78</v>
      </c>
      <c r="I274" s="178">
        <v>77</v>
      </c>
      <c r="J274" s="178">
        <v>71</v>
      </c>
      <c r="K274" s="178">
        <v>89</v>
      </c>
      <c r="L274" s="178">
        <v>76</v>
      </c>
      <c r="M274" s="178">
        <v>57</v>
      </c>
    </row>
    <row r="275" spans="1:13" x14ac:dyDescent="0.25">
      <c r="A275" s="3" t="s">
        <v>45</v>
      </c>
      <c r="B275" s="178">
        <v>973</v>
      </c>
      <c r="C275" s="178">
        <v>1069</v>
      </c>
      <c r="D275" s="178">
        <v>940</v>
      </c>
      <c r="E275" s="178">
        <v>1247</v>
      </c>
      <c r="F275" s="178">
        <v>1336</v>
      </c>
      <c r="G275" s="178">
        <v>1101</v>
      </c>
      <c r="H275" s="178">
        <v>953</v>
      </c>
      <c r="I275" s="178">
        <v>1112</v>
      </c>
      <c r="J275" s="178">
        <v>1224</v>
      </c>
      <c r="K275" s="178">
        <v>1157</v>
      </c>
      <c r="L275" s="178">
        <v>1110</v>
      </c>
      <c r="M275" s="178">
        <v>1005</v>
      </c>
    </row>
    <row r="276" spans="1:13" x14ac:dyDescent="0.25">
      <c r="A276" s="25" t="s">
        <v>46</v>
      </c>
      <c r="B276" s="178">
        <v>51</v>
      </c>
      <c r="C276" s="178">
        <v>66</v>
      </c>
      <c r="D276" s="178">
        <v>27</v>
      </c>
      <c r="E276" s="178">
        <v>31</v>
      </c>
      <c r="F276" s="178">
        <v>33</v>
      </c>
      <c r="G276" s="178">
        <v>26</v>
      </c>
      <c r="H276" s="178">
        <v>27</v>
      </c>
      <c r="I276" s="178">
        <v>32</v>
      </c>
      <c r="J276" s="178">
        <v>28</v>
      </c>
      <c r="K276" s="178">
        <v>33</v>
      </c>
      <c r="L276" s="178">
        <v>33</v>
      </c>
      <c r="M276" s="178">
        <v>32</v>
      </c>
    </row>
    <row r="277" spans="1:13" x14ac:dyDescent="0.25">
      <c r="A277" s="25" t="s">
        <v>47</v>
      </c>
      <c r="B277" s="179">
        <v>512</v>
      </c>
      <c r="C277" s="179">
        <v>461</v>
      </c>
      <c r="D277" s="179">
        <v>435</v>
      </c>
      <c r="E277" s="179">
        <v>379</v>
      </c>
      <c r="F277" s="179">
        <v>493</v>
      </c>
      <c r="G277" s="179">
        <v>443</v>
      </c>
      <c r="H277" s="179">
        <v>446</v>
      </c>
      <c r="I277" s="179">
        <v>484</v>
      </c>
      <c r="J277" s="179">
        <v>438</v>
      </c>
      <c r="K277" s="179">
        <v>433</v>
      </c>
      <c r="L277" s="179">
        <v>386</v>
      </c>
      <c r="M277" s="179">
        <v>338</v>
      </c>
    </row>
    <row r="278" spans="1:13" x14ac:dyDescent="0.25">
      <c r="A278" s="27" t="s">
        <v>4</v>
      </c>
      <c r="B278" s="175">
        <v>1646</v>
      </c>
      <c r="C278" s="175">
        <v>1706</v>
      </c>
      <c r="D278" s="175">
        <v>1497</v>
      </c>
      <c r="E278" s="175">
        <v>1748</v>
      </c>
      <c r="F278" s="175">
        <v>2000</v>
      </c>
      <c r="G278" s="175">
        <v>1665</v>
      </c>
      <c r="H278" s="175">
        <v>1504</v>
      </c>
      <c r="I278" s="175">
        <v>1704</v>
      </c>
      <c r="J278" s="175">
        <v>1761</v>
      </c>
      <c r="K278" s="175">
        <v>1712</v>
      </c>
      <c r="L278" s="175">
        <v>1606</v>
      </c>
      <c r="M278" s="175">
        <v>1433</v>
      </c>
    </row>
    <row r="279" spans="1:13" x14ac:dyDescent="0.25">
      <c r="A279" s="2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x14ac:dyDescent="0.25">
      <c r="A280" s="27" t="s">
        <v>2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3" t="s">
        <v>44</v>
      </c>
      <c r="B281" s="178">
        <v>18</v>
      </c>
      <c r="C281" s="178">
        <v>17</v>
      </c>
      <c r="D281" s="178">
        <v>16</v>
      </c>
      <c r="E281" s="178">
        <v>14</v>
      </c>
      <c r="F281" s="178">
        <v>31</v>
      </c>
      <c r="G281" s="178">
        <v>15</v>
      </c>
      <c r="H281" s="178">
        <v>15</v>
      </c>
      <c r="I281" s="178">
        <v>16</v>
      </c>
      <c r="J281" s="178">
        <v>22</v>
      </c>
      <c r="K281" s="178">
        <v>14</v>
      </c>
      <c r="L281" s="178">
        <v>17</v>
      </c>
      <c r="M281" s="178">
        <v>18</v>
      </c>
    </row>
    <row r="282" spans="1:13" x14ac:dyDescent="0.25">
      <c r="A282" s="3" t="s">
        <v>45</v>
      </c>
      <c r="B282" s="178">
        <v>791</v>
      </c>
      <c r="C282" s="178">
        <v>902</v>
      </c>
      <c r="D282" s="178">
        <v>872</v>
      </c>
      <c r="E282" s="178">
        <v>817</v>
      </c>
      <c r="F282" s="178">
        <v>1250</v>
      </c>
      <c r="G282" s="178">
        <v>946</v>
      </c>
      <c r="H282" s="178">
        <v>802</v>
      </c>
      <c r="I282" s="178">
        <v>789</v>
      </c>
      <c r="J282" s="178">
        <v>902</v>
      </c>
      <c r="K282" s="178">
        <v>861</v>
      </c>
      <c r="L282" s="178">
        <v>930</v>
      </c>
      <c r="M282" s="178">
        <v>770</v>
      </c>
    </row>
    <row r="283" spans="1:13" x14ac:dyDescent="0.25">
      <c r="A283" s="25" t="s">
        <v>46</v>
      </c>
      <c r="B283" s="178">
        <v>12</v>
      </c>
      <c r="C283" s="178">
        <v>13</v>
      </c>
      <c r="D283" s="178">
        <v>19</v>
      </c>
      <c r="E283" s="178">
        <v>11</v>
      </c>
      <c r="F283" s="178">
        <v>25</v>
      </c>
      <c r="G283" s="178">
        <v>20</v>
      </c>
      <c r="H283" s="178">
        <v>15</v>
      </c>
      <c r="I283" s="178">
        <v>13</v>
      </c>
      <c r="J283" s="178">
        <v>27</v>
      </c>
      <c r="K283" s="178">
        <v>14</v>
      </c>
      <c r="L283" s="178">
        <v>17</v>
      </c>
      <c r="M283" s="178">
        <v>23</v>
      </c>
    </row>
    <row r="284" spans="1:13" x14ac:dyDescent="0.25">
      <c r="A284" s="25" t="s">
        <v>47</v>
      </c>
      <c r="B284" s="180">
        <v>3.1E-2</v>
      </c>
      <c r="C284" s="180">
        <v>5.3999999999999999E-2</v>
      </c>
      <c r="D284" s="180">
        <v>4.7E-2</v>
      </c>
      <c r="E284" s="180">
        <v>3.5999999999999997E-2</v>
      </c>
      <c r="F284" s="180">
        <v>0.04</v>
      </c>
      <c r="G284" s="180">
        <v>0.03</v>
      </c>
      <c r="H284" s="180">
        <v>0.04</v>
      </c>
      <c r="I284" s="180">
        <v>5.3999999999999999E-2</v>
      </c>
      <c r="J284" s="180">
        <v>6.8000000000000005E-2</v>
      </c>
      <c r="K284" s="180">
        <v>0.17100000000000001</v>
      </c>
      <c r="L284" s="180">
        <v>0.156</v>
      </c>
      <c r="M284" s="180">
        <v>0.66600000000000004</v>
      </c>
    </row>
    <row r="285" spans="1:13" x14ac:dyDescent="0.25">
      <c r="A285" s="26" t="s">
        <v>51</v>
      </c>
      <c r="B285" s="175">
        <v>820</v>
      </c>
      <c r="C285" s="175">
        <v>931</v>
      </c>
      <c r="D285" s="175">
        <v>907</v>
      </c>
      <c r="E285" s="175">
        <v>842</v>
      </c>
      <c r="F285" s="175">
        <v>1306</v>
      </c>
      <c r="G285" s="175">
        <v>981</v>
      </c>
      <c r="H285" s="175">
        <v>833</v>
      </c>
      <c r="I285" s="175">
        <v>818</v>
      </c>
      <c r="J285" s="175">
        <v>951</v>
      </c>
      <c r="K285" s="175">
        <v>889</v>
      </c>
      <c r="L285" s="175">
        <v>964</v>
      </c>
      <c r="M285" s="175">
        <v>811</v>
      </c>
    </row>
    <row r="286" spans="1:13" x14ac:dyDescent="0.25">
      <c r="A286" s="2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x14ac:dyDescent="0.25">
      <c r="A287" s="26" t="s">
        <v>3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x14ac:dyDescent="0.25">
      <c r="A288" s="3" t="s">
        <v>44</v>
      </c>
      <c r="B288" s="178">
        <v>213</v>
      </c>
      <c r="C288" s="178">
        <v>216</v>
      </c>
      <c r="D288" s="178">
        <v>178</v>
      </c>
      <c r="E288" s="178">
        <v>207</v>
      </c>
      <c r="F288" s="178">
        <v>187</v>
      </c>
      <c r="G288" s="178">
        <v>229</v>
      </c>
      <c r="H288" s="178">
        <v>212</v>
      </c>
      <c r="I288" s="178">
        <v>232</v>
      </c>
      <c r="J288" s="178">
        <v>268</v>
      </c>
      <c r="K288" s="178">
        <v>274</v>
      </c>
      <c r="L288" s="178">
        <v>311</v>
      </c>
      <c r="M288" s="178">
        <v>197</v>
      </c>
    </row>
    <row r="289" spans="1:13" x14ac:dyDescent="0.25">
      <c r="A289" s="3" t="s">
        <v>45</v>
      </c>
      <c r="B289" s="178">
        <v>535</v>
      </c>
      <c r="C289" s="178">
        <v>668</v>
      </c>
      <c r="D289" s="178">
        <v>491</v>
      </c>
      <c r="E289" s="178">
        <v>659</v>
      </c>
      <c r="F289" s="178">
        <v>520</v>
      </c>
      <c r="G289" s="178">
        <v>665</v>
      </c>
      <c r="H289" s="178">
        <v>620</v>
      </c>
      <c r="I289" s="178">
        <v>701</v>
      </c>
      <c r="J289" s="178">
        <v>702</v>
      </c>
      <c r="K289" s="178">
        <v>799</v>
      </c>
      <c r="L289" s="178">
        <v>907</v>
      </c>
      <c r="M289" s="178">
        <v>606</v>
      </c>
    </row>
    <row r="290" spans="1:13" x14ac:dyDescent="0.25">
      <c r="A290" s="25" t="s">
        <v>46</v>
      </c>
      <c r="B290" s="178">
        <v>23</v>
      </c>
      <c r="C290" s="178">
        <v>30</v>
      </c>
      <c r="D290" s="178">
        <v>20</v>
      </c>
      <c r="E290" s="178">
        <v>26</v>
      </c>
      <c r="F290" s="178">
        <v>21</v>
      </c>
      <c r="G290" s="178">
        <v>33</v>
      </c>
      <c r="H290" s="178">
        <v>23</v>
      </c>
      <c r="I290" s="178">
        <v>27</v>
      </c>
      <c r="J290" s="178">
        <v>26</v>
      </c>
      <c r="K290" s="178">
        <v>36</v>
      </c>
      <c r="L290" s="178">
        <v>41</v>
      </c>
      <c r="M290" s="178">
        <v>28</v>
      </c>
    </row>
    <row r="291" spans="1:13" x14ac:dyDescent="0.25">
      <c r="A291" s="25" t="s">
        <v>47</v>
      </c>
      <c r="B291" s="180">
        <v>0.193</v>
      </c>
      <c r="C291" s="180">
        <v>6.8000000000000005E-2</v>
      </c>
      <c r="D291" s="192">
        <v>3</v>
      </c>
      <c r="E291" s="192">
        <v>2.5</v>
      </c>
      <c r="F291" s="192">
        <v>2.8</v>
      </c>
      <c r="G291" s="192">
        <v>2.8580000000000001</v>
      </c>
      <c r="H291" s="192">
        <v>3</v>
      </c>
      <c r="I291" s="192">
        <v>3</v>
      </c>
      <c r="J291" s="192">
        <v>3.9</v>
      </c>
      <c r="K291" s="192">
        <v>3</v>
      </c>
      <c r="L291" s="192">
        <v>4.0999999999999996</v>
      </c>
      <c r="M291" s="192">
        <v>5</v>
      </c>
    </row>
    <row r="292" spans="1:13" x14ac:dyDescent="0.25">
      <c r="A292" s="26" t="s">
        <v>670</v>
      </c>
      <c r="B292" s="175">
        <v>771</v>
      </c>
      <c r="C292" s="175">
        <v>913</v>
      </c>
      <c r="D292" s="175">
        <v>692</v>
      </c>
      <c r="E292" s="175">
        <v>894</v>
      </c>
      <c r="F292" s="175">
        <v>731</v>
      </c>
      <c r="G292" s="175">
        <v>929</v>
      </c>
      <c r="H292" s="175">
        <v>859</v>
      </c>
      <c r="I292" s="175">
        <v>964</v>
      </c>
      <c r="J292" s="175">
        <v>1000</v>
      </c>
      <c r="K292" s="175">
        <v>1113</v>
      </c>
      <c r="L292" s="175">
        <v>1263</v>
      </c>
      <c r="M292" s="175">
        <v>836</v>
      </c>
    </row>
    <row r="293" spans="1:13" x14ac:dyDescent="0.25">
      <c r="A293" s="2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x14ac:dyDescent="0.25">
      <c r="A294" s="26" t="s">
        <v>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x14ac:dyDescent="0.25">
      <c r="A295" s="3" t="s">
        <v>44</v>
      </c>
      <c r="B295" s="178">
        <v>33</v>
      </c>
      <c r="C295" s="178">
        <v>29</v>
      </c>
      <c r="D295" s="178">
        <v>30</v>
      </c>
      <c r="E295" s="178">
        <v>25</v>
      </c>
      <c r="F295" s="178">
        <v>45</v>
      </c>
      <c r="G295" s="178">
        <v>27</v>
      </c>
      <c r="H295" s="178">
        <v>26</v>
      </c>
      <c r="I295" s="178">
        <v>21</v>
      </c>
      <c r="J295" s="178">
        <v>27</v>
      </c>
      <c r="K295" s="178">
        <v>39</v>
      </c>
      <c r="L295" s="178">
        <v>43</v>
      </c>
      <c r="M295" s="178">
        <v>24</v>
      </c>
    </row>
    <row r="296" spans="1:13" x14ac:dyDescent="0.25">
      <c r="A296" s="3" t="s">
        <v>45</v>
      </c>
      <c r="B296" s="178">
        <v>307</v>
      </c>
      <c r="C296" s="178">
        <v>294</v>
      </c>
      <c r="D296" s="178">
        <v>251</v>
      </c>
      <c r="E296" s="178">
        <v>222</v>
      </c>
      <c r="F296" s="178">
        <v>331</v>
      </c>
      <c r="G296" s="178">
        <v>231</v>
      </c>
      <c r="H296" s="178">
        <v>257</v>
      </c>
      <c r="I296" s="178">
        <v>190</v>
      </c>
      <c r="J296" s="178">
        <v>203</v>
      </c>
      <c r="K296" s="178">
        <v>294</v>
      </c>
      <c r="L296" s="178">
        <v>434</v>
      </c>
      <c r="M296" s="178">
        <v>232</v>
      </c>
    </row>
    <row r="297" spans="1:13" x14ac:dyDescent="0.25">
      <c r="A297" s="25" t="s">
        <v>46</v>
      </c>
      <c r="B297" s="178">
        <v>10</v>
      </c>
      <c r="C297" s="178">
        <v>10</v>
      </c>
      <c r="D297" s="178">
        <v>7</v>
      </c>
      <c r="E297" s="178">
        <v>6</v>
      </c>
      <c r="F297" s="178">
        <v>11</v>
      </c>
      <c r="G297" s="178">
        <v>8</v>
      </c>
      <c r="H297" s="178">
        <v>8</v>
      </c>
      <c r="I297" s="178">
        <v>6</v>
      </c>
      <c r="J297" s="178">
        <v>7</v>
      </c>
      <c r="K297" s="178">
        <v>8</v>
      </c>
      <c r="L297" s="178">
        <v>10</v>
      </c>
      <c r="M297" s="178">
        <v>7</v>
      </c>
    </row>
    <row r="298" spans="1:13" x14ac:dyDescent="0.25">
      <c r="A298" s="25" t="s">
        <v>47</v>
      </c>
      <c r="B298" s="179">
        <v>4</v>
      </c>
      <c r="C298" s="179">
        <v>5</v>
      </c>
      <c r="D298" s="179">
        <v>8</v>
      </c>
      <c r="E298" s="179">
        <v>6</v>
      </c>
      <c r="F298" s="179">
        <v>11</v>
      </c>
      <c r="G298" s="179">
        <v>7</v>
      </c>
      <c r="H298" s="179">
        <v>9</v>
      </c>
      <c r="I298" s="179">
        <v>8</v>
      </c>
      <c r="J298" s="179">
        <v>9</v>
      </c>
      <c r="K298" s="179">
        <v>11</v>
      </c>
      <c r="L298" s="179">
        <v>13</v>
      </c>
      <c r="M298" s="179">
        <v>7</v>
      </c>
    </row>
    <row r="299" spans="1:13" x14ac:dyDescent="0.25">
      <c r="A299" s="27" t="s">
        <v>5</v>
      </c>
      <c r="B299" s="175">
        <v>355</v>
      </c>
      <c r="C299" s="175">
        <v>338</v>
      </c>
      <c r="D299" s="175">
        <v>296</v>
      </c>
      <c r="E299" s="175">
        <v>260</v>
      </c>
      <c r="F299" s="175">
        <v>398</v>
      </c>
      <c r="G299" s="175">
        <v>273</v>
      </c>
      <c r="H299" s="175">
        <v>300</v>
      </c>
      <c r="I299" s="175">
        <v>226</v>
      </c>
      <c r="J299" s="175">
        <v>246</v>
      </c>
      <c r="K299" s="175">
        <v>351</v>
      </c>
      <c r="L299" s="175">
        <v>500</v>
      </c>
      <c r="M299" s="175">
        <v>270</v>
      </c>
    </row>
    <row r="300" spans="1:13" x14ac:dyDescent="0.25">
      <c r="A300" s="27"/>
    </row>
    <row r="301" spans="1:13" ht="15.75" thickBot="1" x14ac:dyDescent="0.3">
      <c r="A301" s="3"/>
    </row>
    <row r="302" spans="1:13" ht="15.75" thickBot="1" x14ac:dyDescent="0.3">
      <c r="A302" s="26" t="s">
        <v>53</v>
      </c>
      <c r="B302" s="212">
        <v>40179</v>
      </c>
      <c r="C302" s="210">
        <v>40219</v>
      </c>
      <c r="D302" s="210">
        <v>40238</v>
      </c>
      <c r="E302" s="210">
        <v>40278</v>
      </c>
      <c r="F302" s="210">
        <v>40308</v>
      </c>
      <c r="G302" s="210">
        <v>40339</v>
      </c>
      <c r="H302" s="210">
        <v>40369</v>
      </c>
      <c r="I302" s="210">
        <v>40400</v>
      </c>
      <c r="J302" s="210">
        <v>40431</v>
      </c>
      <c r="K302" s="210">
        <v>40452</v>
      </c>
      <c r="L302" s="210">
        <v>40483</v>
      </c>
      <c r="M302" s="211">
        <v>40513</v>
      </c>
    </row>
    <row r="303" spans="1:13" x14ac:dyDescent="0.25">
      <c r="A303" s="3" t="s">
        <v>44</v>
      </c>
      <c r="B303" s="181">
        <v>1317</v>
      </c>
      <c r="C303" s="181">
        <v>1354</v>
      </c>
      <c r="D303" s="181">
        <v>1288</v>
      </c>
      <c r="E303" s="181">
        <v>1409</v>
      </c>
      <c r="F303" s="181">
        <v>1974</v>
      </c>
      <c r="G303" s="181">
        <v>1273</v>
      </c>
      <c r="H303" s="181">
        <v>1206</v>
      </c>
      <c r="I303" s="181">
        <v>1380</v>
      </c>
      <c r="J303" s="181">
        <v>1392</v>
      </c>
      <c r="K303" s="181">
        <v>1344</v>
      </c>
      <c r="L303" s="181">
        <v>1717</v>
      </c>
      <c r="M303" s="181">
        <v>1203</v>
      </c>
    </row>
    <row r="304" spans="1:13" x14ac:dyDescent="0.25">
      <c r="A304" s="3" t="s">
        <v>45</v>
      </c>
      <c r="B304" s="178">
        <v>9201</v>
      </c>
      <c r="C304" s="178">
        <v>10476</v>
      </c>
      <c r="D304" s="178">
        <v>9105</v>
      </c>
      <c r="E304" s="178">
        <v>9970</v>
      </c>
      <c r="F304" s="178">
        <v>14041</v>
      </c>
      <c r="G304" s="178">
        <v>10256</v>
      </c>
      <c r="H304" s="178">
        <v>9012</v>
      </c>
      <c r="I304" s="178">
        <v>9652</v>
      </c>
      <c r="J304" s="178">
        <v>10054</v>
      </c>
      <c r="K304" s="178">
        <v>9444</v>
      </c>
      <c r="L304" s="178">
        <v>11769</v>
      </c>
      <c r="M304" s="178">
        <v>8777</v>
      </c>
    </row>
    <row r="305" spans="1:13" x14ac:dyDescent="0.25">
      <c r="A305" s="25" t="s">
        <v>46</v>
      </c>
      <c r="B305" s="178">
        <v>179</v>
      </c>
      <c r="C305" s="178">
        <v>218</v>
      </c>
      <c r="D305" s="178">
        <v>177</v>
      </c>
      <c r="E305" s="178">
        <v>172</v>
      </c>
      <c r="F305" s="178">
        <v>246</v>
      </c>
      <c r="G305" s="178">
        <v>181</v>
      </c>
      <c r="H305" s="178">
        <v>153</v>
      </c>
      <c r="I305" s="178">
        <v>196</v>
      </c>
      <c r="J305" s="178">
        <v>195</v>
      </c>
      <c r="K305" s="178">
        <v>209</v>
      </c>
      <c r="L305" s="178">
        <v>263</v>
      </c>
      <c r="M305" s="178">
        <v>196</v>
      </c>
    </row>
    <row r="306" spans="1:13" x14ac:dyDescent="0.25">
      <c r="A306" s="25" t="s">
        <v>47</v>
      </c>
      <c r="B306" s="178">
        <v>516</v>
      </c>
      <c r="C306" s="178">
        <v>467</v>
      </c>
      <c r="D306" s="178">
        <v>446</v>
      </c>
      <c r="E306" s="178">
        <v>388</v>
      </c>
      <c r="F306" s="178">
        <v>507</v>
      </c>
      <c r="G306" s="178">
        <v>452</v>
      </c>
      <c r="H306" s="178">
        <v>459</v>
      </c>
      <c r="I306" s="178">
        <v>495</v>
      </c>
      <c r="J306" s="178">
        <v>450</v>
      </c>
      <c r="K306" s="178">
        <v>447</v>
      </c>
      <c r="L306" s="178">
        <v>403</v>
      </c>
      <c r="M306" s="178">
        <v>351</v>
      </c>
    </row>
    <row r="307" spans="1:13" x14ac:dyDescent="0.25">
      <c r="A307" s="26" t="s">
        <v>13</v>
      </c>
      <c r="B307" s="175">
        <v>11213</v>
      </c>
      <c r="C307" s="175">
        <v>12515</v>
      </c>
      <c r="D307" s="175">
        <v>11016</v>
      </c>
      <c r="E307" s="175">
        <v>11939</v>
      </c>
      <c r="F307" s="175">
        <v>16768</v>
      </c>
      <c r="G307" s="175">
        <v>12162</v>
      </c>
      <c r="H307" s="175">
        <v>10829</v>
      </c>
      <c r="I307" s="175">
        <v>11722</v>
      </c>
      <c r="J307" s="175">
        <v>12092</v>
      </c>
      <c r="K307" s="175">
        <v>11445</v>
      </c>
      <c r="L307" s="175">
        <v>14152</v>
      </c>
      <c r="M307" s="175">
        <v>10528</v>
      </c>
    </row>
    <row r="308" spans="1:13" ht="15.75" x14ac:dyDescent="0.25">
      <c r="A308" s="207">
        <v>2009</v>
      </c>
      <c r="B308" s="273" t="s">
        <v>671</v>
      </c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</row>
    <row r="309" spans="1:13" ht="15.75" thickBot="1" x14ac:dyDescent="0.3">
      <c r="A309" s="3"/>
    </row>
    <row r="310" spans="1:13" ht="15.75" thickBot="1" x14ac:dyDescent="0.3">
      <c r="A310" s="26" t="s">
        <v>0</v>
      </c>
      <c r="B310" s="212">
        <v>39814</v>
      </c>
      <c r="C310" s="210">
        <v>39845</v>
      </c>
      <c r="D310" s="210">
        <v>39873</v>
      </c>
      <c r="E310" s="210">
        <v>39904</v>
      </c>
      <c r="F310" s="210">
        <v>39934</v>
      </c>
      <c r="G310" s="210">
        <v>39965</v>
      </c>
      <c r="H310" s="210">
        <v>39995</v>
      </c>
      <c r="I310" s="210">
        <v>40026</v>
      </c>
      <c r="J310" s="210">
        <v>40057</v>
      </c>
      <c r="K310" s="210">
        <v>40087</v>
      </c>
      <c r="L310" s="210">
        <v>40126</v>
      </c>
      <c r="M310" s="211">
        <v>40148</v>
      </c>
    </row>
    <row r="311" spans="1:13" x14ac:dyDescent="0.25">
      <c r="A311" s="3" t="s">
        <v>44</v>
      </c>
      <c r="B311" s="184">
        <v>866</v>
      </c>
      <c r="C311" s="184">
        <v>910</v>
      </c>
      <c r="D311" s="184">
        <v>800</v>
      </c>
      <c r="E311" s="184">
        <v>707</v>
      </c>
      <c r="F311" s="184">
        <v>1083</v>
      </c>
      <c r="G311" s="184">
        <v>1089</v>
      </c>
      <c r="H311" s="184">
        <v>760</v>
      </c>
      <c r="I311" s="184">
        <v>922</v>
      </c>
      <c r="J311" s="184">
        <v>809</v>
      </c>
      <c r="K311" s="184">
        <v>746</v>
      </c>
      <c r="L311" s="184">
        <v>950</v>
      </c>
      <c r="M311" s="178">
        <v>714</v>
      </c>
    </row>
    <row r="312" spans="1:13" x14ac:dyDescent="0.25">
      <c r="A312" s="3" t="s">
        <v>45</v>
      </c>
      <c r="B312" s="185">
        <v>2619</v>
      </c>
      <c r="C312" s="185">
        <v>3150</v>
      </c>
      <c r="D312" s="185">
        <v>2939</v>
      </c>
      <c r="E312" s="185">
        <v>2551</v>
      </c>
      <c r="F312" s="185">
        <v>3549</v>
      </c>
      <c r="G312" s="185">
        <v>3888</v>
      </c>
      <c r="H312" s="185">
        <v>3325</v>
      </c>
      <c r="I312" s="185">
        <v>3742</v>
      </c>
      <c r="J312" s="185">
        <v>3493</v>
      </c>
      <c r="K312" s="185">
        <v>3666</v>
      </c>
      <c r="L312" s="185">
        <v>3767</v>
      </c>
      <c r="M312" s="178">
        <v>3108</v>
      </c>
    </row>
    <row r="313" spans="1:13" x14ac:dyDescent="0.25">
      <c r="A313" s="25" t="s">
        <v>46</v>
      </c>
      <c r="B313" s="184">
        <v>92</v>
      </c>
      <c r="C313" s="184">
        <v>83</v>
      </c>
      <c r="D313" s="184">
        <v>87</v>
      </c>
      <c r="E313" s="184">
        <v>63</v>
      </c>
      <c r="F313" s="184">
        <v>91</v>
      </c>
      <c r="G313" s="184">
        <v>130</v>
      </c>
      <c r="H313" s="184">
        <v>84</v>
      </c>
      <c r="I313" s="184">
        <v>73</v>
      </c>
      <c r="J313" s="184">
        <v>71</v>
      </c>
      <c r="K313" s="184">
        <v>60</v>
      </c>
      <c r="L313" s="184">
        <v>69</v>
      </c>
      <c r="M313" s="178">
        <v>64</v>
      </c>
    </row>
    <row r="314" spans="1:13" x14ac:dyDescent="0.25">
      <c r="A314" s="25" t="s">
        <v>47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x14ac:dyDescent="0.25">
      <c r="A315" s="26" t="s">
        <v>48</v>
      </c>
      <c r="B315" s="209">
        <v>3577</v>
      </c>
      <c r="C315" s="209">
        <v>4143</v>
      </c>
      <c r="D315" s="209">
        <v>3825</v>
      </c>
      <c r="E315" s="209">
        <v>3321</v>
      </c>
      <c r="F315" s="209">
        <v>4723</v>
      </c>
      <c r="G315" s="209">
        <v>5107</v>
      </c>
      <c r="H315" s="209">
        <v>4168</v>
      </c>
      <c r="I315" s="209">
        <v>4738</v>
      </c>
      <c r="J315" s="209">
        <v>4373</v>
      </c>
      <c r="K315" s="209">
        <v>4472</v>
      </c>
      <c r="L315" s="209">
        <v>4786</v>
      </c>
      <c r="M315" s="175">
        <v>3886</v>
      </c>
    </row>
    <row r="316" spans="1:13" x14ac:dyDescent="0.25">
      <c r="A316" s="3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25">
      <c r="A317" s="27" t="s">
        <v>1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25">
      <c r="A318" s="3" t="s">
        <v>44</v>
      </c>
      <c r="B318" s="186">
        <v>83</v>
      </c>
      <c r="C318" s="186">
        <v>99</v>
      </c>
      <c r="D318" s="186">
        <v>157</v>
      </c>
      <c r="E318" s="186">
        <v>69</v>
      </c>
      <c r="F318" s="186">
        <v>70</v>
      </c>
      <c r="G318" s="186">
        <v>114</v>
      </c>
      <c r="H318" s="186">
        <v>65</v>
      </c>
      <c r="I318" s="186">
        <v>64</v>
      </c>
      <c r="J318" s="186">
        <v>105</v>
      </c>
      <c r="K318" s="186">
        <v>64</v>
      </c>
      <c r="L318" s="186">
        <v>55</v>
      </c>
      <c r="M318" s="178">
        <v>81</v>
      </c>
    </row>
    <row r="319" spans="1:13" x14ac:dyDescent="0.25">
      <c r="A319" s="3" t="s">
        <v>45</v>
      </c>
      <c r="B319" s="189">
        <v>2892</v>
      </c>
      <c r="C319" s="189">
        <v>3327</v>
      </c>
      <c r="D319" s="189">
        <v>3959</v>
      </c>
      <c r="E319" s="189">
        <v>2969</v>
      </c>
      <c r="F319" s="189">
        <v>2918</v>
      </c>
      <c r="G319" s="189">
        <v>2801</v>
      </c>
      <c r="H319" s="189">
        <v>2460</v>
      </c>
      <c r="I319" s="189">
        <v>2379</v>
      </c>
      <c r="J319" s="189">
        <v>2878</v>
      </c>
      <c r="K319" s="189">
        <v>2752</v>
      </c>
      <c r="L319" s="189">
        <v>2415</v>
      </c>
      <c r="M319" s="178">
        <v>2149</v>
      </c>
    </row>
    <row r="320" spans="1:13" x14ac:dyDescent="0.25">
      <c r="A320" s="25" t="s">
        <v>46</v>
      </c>
      <c r="B320" s="186">
        <v>10</v>
      </c>
      <c r="C320" s="186">
        <v>10</v>
      </c>
      <c r="D320" s="186">
        <v>10</v>
      </c>
      <c r="E320" s="186">
        <v>7</v>
      </c>
      <c r="F320" s="186">
        <v>8</v>
      </c>
      <c r="G320" s="186">
        <v>11</v>
      </c>
      <c r="H320" s="186">
        <v>7</v>
      </c>
      <c r="I320" s="186">
        <v>9</v>
      </c>
      <c r="J320" s="186">
        <v>7</v>
      </c>
      <c r="K320" s="186">
        <v>7</v>
      </c>
      <c r="L320" s="186">
        <v>9</v>
      </c>
      <c r="M320" s="178">
        <v>7</v>
      </c>
    </row>
    <row r="321" spans="1:13" x14ac:dyDescent="0.25">
      <c r="A321" s="25" t="s">
        <v>47</v>
      </c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90"/>
    </row>
    <row r="322" spans="1:13" x14ac:dyDescent="0.25">
      <c r="A322" s="26" t="s">
        <v>49</v>
      </c>
      <c r="B322" s="209">
        <v>2985</v>
      </c>
      <c r="C322" s="209">
        <v>3436</v>
      </c>
      <c r="D322" s="209">
        <v>4126</v>
      </c>
      <c r="E322" s="209">
        <v>3045</v>
      </c>
      <c r="F322" s="209">
        <v>2996</v>
      </c>
      <c r="G322" s="209">
        <v>2926</v>
      </c>
      <c r="H322" s="209">
        <v>2532</v>
      </c>
      <c r="I322" s="209">
        <v>2452</v>
      </c>
      <c r="J322" s="209">
        <v>2990</v>
      </c>
      <c r="K322" s="209">
        <v>2824</v>
      </c>
      <c r="L322" s="209">
        <v>2479</v>
      </c>
      <c r="M322" s="175">
        <v>2237</v>
      </c>
    </row>
    <row r="323" spans="1:13" x14ac:dyDescent="0.25">
      <c r="A323" s="2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188"/>
      <c r="M323" s="77"/>
    </row>
    <row r="324" spans="1:13" x14ac:dyDescent="0.25">
      <c r="A324" s="26" t="s">
        <v>50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188"/>
      <c r="M324" s="77"/>
    </row>
    <row r="325" spans="1:13" x14ac:dyDescent="0.25">
      <c r="A325" s="3" t="s">
        <v>44</v>
      </c>
      <c r="B325" s="186">
        <v>129</v>
      </c>
      <c r="C325" s="186">
        <v>121</v>
      </c>
      <c r="D325" s="186">
        <v>112</v>
      </c>
      <c r="E325" s="186">
        <v>102</v>
      </c>
      <c r="F325" s="186">
        <v>119</v>
      </c>
      <c r="G325" s="186">
        <v>109</v>
      </c>
      <c r="H325" s="186">
        <v>113</v>
      </c>
      <c r="I325" s="186">
        <v>120</v>
      </c>
      <c r="J325" s="186">
        <v>117</v>
      </c>
      <c r="K325" s="186">
        <v>124</v>
      </c>
      <c r="L325" s="186">
        <v>99</v>
      </c>
      <c r="M325" s="178">
        <v>96</v>
      </c>
    </row>
    <row r="326" spans="1:13" x14ac:dyDescent="0.25">
      <c r="A326" s="3" t="s">
        <v>45</v>
      </c>
      <c r="B326" s="186">
        <v>802</v>
      </c>
      <c r="C326" s="186">
        <v>840</v>
      </c>
      <c r="D326" s="186">
        <v>750</v>
      </c>
      <c r="E326" s="186">
        <v>707</v>
      </c>
      <c r="F326" s="186">
        <v>795</v>
      </c>
      <c r="G326" s="186">
        <v>843</v>
      </c>
      <c r="H326" s="186">
        <v>851</v>
      </c>
      <c r="I326" s="186">
        <v>882</v>
      </c>
      <c r="J326" s="186">
        <v>932</v>
      </c>
      <c r="K326" s="186">
        <v>982</v>
      </c>
      <c r="L326" s="186">
        <v>946</v>
      </c>
      <c r="M326" s="178">
        <v>908</v>
      </c>
    </row>
    <row r="327" spans="1:13" x14ac:dyDescent="0.25">
      <c r="A327" s="25" t="s">
        <v>46</v>
      </c>
      <c r="B327" s="186">
        <v>26</v>
      </c>
      <c r="C327" s="186">
        <v>30</v>
      </c>
      <c r="D327" s="186">
        <v>22</v>
      </c>
      <c r="E327" s="186">
        <v>27</v>
      </c>
      <c r="F327" s="186">
        <v>28</v>
      </c>
      <c r="G327" s="186">
        <v>32</v>
      </c>
      <c r="H327" s="186">
        <v>27</v>
      </c>
      <c r="I327" s="186">
        <v>30</v>
      </c>
      <c r="J327" s="186">
        <v>29</v>
      </c>
      <c r="K327" s="186">
        <v>67</v>
      </c>
      <c r="L327" s="186">
        <v>51</v>
      </c>
      <c r="M327" s="178">
        <v>44</v>
      </c>
    </row>
    <row r="328" spans="1:13" x14ac:dyDescent="0.25">
      <c r="A328" s="25" t="s">
        <v>47</v>
      </c>
      <c r="B328" s="186">
        <v>553</v>
      </c>
      <c r="C328" s="186">
        <v>631</v>
      </c>
      <c r="D328" s="186">
        <v>569</v>
      </c>
      <c r="E328" s="186">
        <v>481</v>
      </c>
      <c r="F328" s="186">
        <v>466</v>
      </c>
      <c r="G328" s="186">
        <v>476</v>
      </c>
      <c r="H328" s="186">
        <v>429</v>
      </c>
      <c r="I328" s="186">
        <v>437</v>
      </c>
      <c r="J328" s="186">
        <v>486</v>
      </c>
      <c r="K328" s="186">
        <v>553</v>
      </c>
      <c r="L328" s="186">
        <v>417</v>
      </c>
      <c r="M328" s="179">
        <v>399</v>
      </c>
    </row>
    <row r="329" spans="1:13" x14ac:dyDescent="0.25">
      <c r="A329" s="27" t="s">
        <v>4</v>
      </c>
      <c r="B329" s="209">
        <v>1510</v>
      </c>
      <c r="C329" s="209">
        <v>1621</v>
      </c>
      <c r="D329" s="209">
        <v>1452</v>
      </c>
      <c r="E329" s="209">
        <v>1318</v>
      </c>
      <c r="F329" s="209">
        <v>1407</v>
      </c>
      <c r="G329" s="209">
        <v>1460</v>
      </c>
      <c r="H329" s="209">
        <v>1421</v>
      </c>
      <c r="I329" s="209">
        <v>1470</v>
      </c>
      <c r="J329" s="209">
        <v>1564</v>
      </c>
      <c r="K329" s="209">
        <v>1726</v>
      </c>
      <c r="L329" s="209">
        <v>1514</v>
      </c>
      <c r="M329" s="175">
        <v>1448</v>
      </c>
    </row>
    <row r="330" spans="1:13" x14ac:dyDescent="0.25">
      <c r="A330" s="2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188"/>
      <c r="M330" s="77"/>
    </row>
    <row r="331" spans="1:13" x14ac:dyDescent="0.25">
      <c r="A331" s="27" t="s">
        <v>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188"/>
      <c r="M331" s="77"/>
    </row>
    <row r="332" spans="1:13" x14ac:dyDescent="0.25">
      <c r="A332" s="3" t="s">
        <v>44</v>
      </c>
      <c r="B332" s="186">
        <v>8</v>
      </c>
      <c r="C332" s="186">
        <v>9</v>
      </c>
      <c r="D332" s="186">
        <v>14</v>
      </c>
      <c r="E332" s="186">
        <v>7</v>
      </c>
      <c r="F332" s="186">
        <v>9</v>
      </c>
      <c r="G332" s="186">
        <v>11</v>
      </c>
      <c r="H332" s="186">
        <v>6</v>
      </c>
      <c r="I332" s="186">
        <v>8</v>
      </c>
      <c r="J332" s="186">
        <v>12</v>
      </c>
      <c r="K332" s="186">
        <v>8</v>
      </c>
      <c r="L332" s="186">
        <v>9</v>
      </c>
      <c r="M332" s="178">
        <v>18</v>
      </c>
    </row>
    <row r="333" spans="1:13" x14ac:dyDescent="0.25">
      <c r="A333" s="3" t="s">
        <v>45</v>
      </c>
      <c r="B333" s="186">
        <v>442</v>
      </c>
      <c r="C333" s="186">
        <v>493</v>
      </c>
      <c r="D333" s="186">
        <v>523</v>
      </c>
      <c r="E333" s="186">
        <v>437</v>
      </c>
      <c r="F333" s="186">
        <v>528</v>
      </c>
      <c r="G333" s="186">
        <v>678</v>
      </c>
      <c r="H333" s="186">
        <v>597</v>
      </c>
      <c r="I333" s="186">
        <v>598</v>
      </c>
      <c r="J333" s="186">
        <v>729</v>
      </c>
      <c r="K333" s="186">
        <v>729</v>
      </c>
      <c r="L333" s="186">
        <v>764</v>
      </c>
      <c r="M333" s="178">
        <v>700</v>
      </c>
    </row>
    <row r="334" spans="1:13" x14ac:dyDescent="0.25">
      <c r="A334" s="25" t="s">
        <v>46</v>
      </c>
      <c r="B334" s="186">
        <v>10</v>
      </c>
      <c r="C334" s="186">
        <v>10</v>
      </c>
      <c r="D334" s="186">
        <v>9</v>
      </c>
      <c r="E334" s="186">
        <v>7</v>
      </c>
      <c r="F334" s="186">
        <v>7</v>
      </c>
      <c r="G334" s="186">
        <v>13</v>
      </c>
      <c r="H334" s="186">
        <v>9</v>
      </c>
      <c r="I334" s="186">
        <v>10</v>
      </c>
      <c r="J334" s="186">
        <v>15</v>
      </c>
      <c r="K334" s="186">
        <v>9</v>
      </c>
      <c r="L334" s="186">
        <v>10</v>
      </c>
      <c r="M334" s="178">
        <v>17</v>
      </c>
    </row>
    <row r="335" spans="1:13" x14ac:dyDescent="0.25">
      <c r="A335" s="25" t="s">
        <v>47</v>
      </c>
      <c r="B335" s="186"/>
      <c r="C335" s="186"/>
      <c r="D335" s="186"/>
      <c r="E335" s="186"/>
      <c r="F335" s="186"/>
      <c r="G335" s="186"/>
      <c r="H335" s="186"/>
      <c r="I335" s="186"/>
      <c r="J335" s="186"/>
      <c r="K335" s="186">
        <v>0</v>
      </c>
      <c r="L335" s="186">
        <v>4.4999999999999998E-2</v>
      </c>
      <c r="M335" s="180">
        <v>1.6E-2</v>
      </c>
    </row>
    <row r="336" spans="1:13" x14ac:dyDescent="0.25">
      <c r="A336" s="26" t="s">
        <v>51</v>
      </c>
      <c r="B336" s="209">
        <v>460</v>
      </c>
      <c r="C336" s="209">
        <v>512</v>
      </c>
      <c r="D336" s="209">
        <v>546</v>
      </c>
      <c r="E336" s="209">
        <v>451</v>
      </c>
      <c r="F336" s="209">
        <v>544</v>
      </c>
      <c r="G336" s="209">
        <v>702</v>
      </c>
      <c r="H336" s="209">
        <v>612</v>
      </c>
      <c r="I336" s="209">
        <v>616</v>
      </c>
      <c r="J336" s="209">
        <v>756</v>
      </c>
      <c r="K336" s="209">
        <v>747</v>
      </c>
      <c r="L336" s="209">
        <v>782</v>
      </c>
      <c r="M336" s="175">
        <v>735</v>
      </c>
    </row>
    <row r="337" spans="1:13" x14ac:dyDescent="0.25">
      <c r="A337" s="2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188"/>
      <c r="M337" s="77"/>
    </row>
    <row r="338" spans="1:13" x14ac:dyDescent="0.25">
      <c r="A338" s="26" t="s">
        <v>3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188"/>
      <c r="M338" s="77"/>
    </row>
    <row r="339" spans="1:13" x14ac:dyDescent="0.25">
      <c r="A339" s="3" t="s">
        <v>44</v>
      </c>
      <c r="B339" s="186">
        <v>212</v>
      </c>
      <c r="C339" s="186">
        <v>223</v>
      </c>
      <c r="D339" s="186">
        <v>189</v>
      </c>
      <c r="E339" s="186">
        <v>225</v>
      </c>
      <c r="F339" s="186">
        <v>222</v>
      </c>
      <c r="G339" s="186">
        <v>271</v>
      </c>
      <c r="H339" s="186">
        <v>217</v>
      </c>
      <c r="I339" s="186">
        <v>203</v>
      </c>
      <c r="J339" s="186">
        <v>200</v>
      </c>
      <c r="K339" s="186">
        <v>223</v>
      </c>
      <c r="L339" s="186">
        <v>218</v>
      </c>
      <c r="M339" s="178">
        <v>154</v>
      </c>
    </row>
    <row r="340" spans="1:13" x14ac:dyDescent="0.25">
      <c r="A340" s="3" t="s">
        <v>45</v>
      </c>
      <c r="B340" s="186">
        <v>424</v>
      </c>
      <c r="C340" s="186">
        <v>538</v>
      </c>
      <c r="D340" s="186">
        <v>414</v>
      </c>
      <c r="E340" s="186">
        <v>549</v>
      </c>
      <c r="F340" s="186">
        <v>491</v>
      </c>
      <c r="G340" s="186">
        <v>613</v>
      </c>
      <c r="H340" s="186">
        <v>513</v>
      </c>
      <c r="I340" s="186">
        <v>510</v>
      </c>
      <c r="J340" s="186">
        <v>425</v>
      </c>
      <c r="K340" s="186">
        <v>538</v>
      </c>
      <c r="L340" s="186">
        <v>618</v>
      </c>
      <c r="M340" s="178">
        <v>438</v>
      </c>
    </row>
    <row r="341" spans="1:13" x14ac:dyDescent="0.25">
      <c r="A341" s="25" t="s">
        <v>46</v>
      </c>
      <c r="B341" s="186">
        <v>19</v>
      </c>
      <c r="C341" s="186">
        <v>28</v>
      </c>
      <c r="D341" s="186">
        <v>21</v>
      </c>
      <c r="E341" s="186">
        <v>27</v>
      </c>
      <c r="F341" s="186">
        <v>18</v>
      </c>
      <c r="G341" s="186">
        <v>29</v>
      </c>
      <c r="H341" s="186">
        <v>18</v>
      </c>
      <c r="I341" s="186">
        <v>22</v>
      </c>
      <c r="J341" s="186">
        <v>15</v>
      </c>
      <c r="K341" s="186">
        <v>24</v>
      </c>
      <c r="L341" s="186">
        <v>26</v>
      </c>
      <c r="M341" s="178">
        <v>21</v>
      </c>
    </row>
    <row r="342" spans="1:13" x14ac:dyDescent="0.25">
      <c r="A342" s="25" t="s">
        <v>47</v>
      </c>
      <c r="B342" s="186"/>
      <c r="C342" s="186"/>
      <c r="D342" s="186"/>
      <c r="E342" s="186"/>
      <c r="F342" s="186"/>
      <c r="G342" s="186"/>
      <c r="H342" s="186"/>
      <c r="I342" s="186"/>
      <c r="J342" s="186"/>
      <c r="K342" s="186">
        <v>0</v>
      </c>
      <c r="L342" s="186">
        <v>0.1</v>
      </c>
      <c r="M342" s="180">
        <v>0.17299999999999999</v>
      </c>
    </row>
    <row r="343" spans="1:13" x14ac:dyDescent="0.25">
      <c r="A343" s="26" t="s">
        <v>670</v>
      </c>
      <c r="B343" s="209">
        <v>655</v>
      </c>
      <c r="C343" s="209">
        <v>789</v>
      </c>
      <c r="D343" s="209">
        <v>624</v>
      </c>
      <c r="E343" s="209">
        <v>801</v>
      </c>
      <c r="F343" s="209">
        <v>731</v>
      </c>
      <c r="G343" s="209">
        <v>912</v>
      </c>
      <c r="H343" s="209">
        <v>748</v>
      </c>
      <c r="I343" s="209">
        <v>735</v>
      </c>
      <c r="J343" s="209">
        <v>639</v>
      </c>
      <c r="K343" s="209">
        <v>785</v>
      </c>
      <c r="L343" s="209">
        <v>862</v>
      </c>
      <c r="M343" s="175">
        <v>614</v>
      </c>
    </row>
    <row r="344" spans="1:13" x14ac:dyDescent="0.25">
      <c r="A344" s="2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188"/>
      <c r="M344" s="77"/>
    </row>
    <row r="345" spans="1:13" x14ac:dyDescent="0.25">
      <c r="A345" s="26" t="s">
        <v>52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188"/>
      <c r="M345" s="77"/>
    </row>
    <row r="346" spans="1:13" x14ac:dyDescent="0.25">
      <c r="A346" s="3" t="s">
        <v>44</v>
      </c>
      <c r="B346" s="186">
        <v>32</v>
      </c>
      <c r="C346" s="186">
        <v>31</v>
      </c>
      <c r="D346" s="186">
        <v>28</v>
      </c>
      <c r="E346" s="186">
        <v>23</v>
      </c>
      <c r="F346" s="186">
        <v>32</v>
      </c>
      <c r="G346" s="186">
        <v>27</v>
      </c>
      <c r="H346" s="186">
        <v>23</v>
      </c>
      <c r="I346" s="186">
        <v>21</v>
      </c>
      <c r="J346" s="186">
        <v>30</v>
      </c>
      <c r="K346" s="186">
        <v>21</v>
      </c>
      <c r="L346" s="186">
        <v>41</v>
      </c>
      <c r="M346" s="178">
        <v>24</v>
      </c>
    </row>
    <row r="347" spans="1:13" x14ac:dyDescent="0.25">
      <c r="A347" s="3" t="s">
        <v>45</v>
      </c>
      <c r="B347" s="186">
        <v>173</v>
      </c>
      <c r="C347" s="186">
        <v>171</v>
      </c>
      <c r="D347" s="186">
        <v>175</v>
      </c>
      <c r="E347" s="186">
        <v>131</v>
      </c>
      <c r="F347" s="186">
        <v>162</v>
      </c>
      <c r="G347" s="186">
        <v>165</v>
      </c>
      <c r="H347" s="186">
        <v>162</v>
      </c>
      <c r="I347" s="186">
        <v>156</v>
      </c>
      <c r="J347" s="186">
        <v>189</v>
      </c>
      <c r="K347" s="186">
        <v>206</v>
      </c>
      <c r="L347" s="186">
        <v>311</v>
      </c>
      <c r="M347" s="178">
        <v>237</v>
      </c>
    </row>
    <row r="348" spans="1:13" x14ac:dyDescent="0.25">
      <c r="A348" s="25" t="s">
        <v>46</v>
      </c>
      <c r="B348" s="186">
        <v>8</v>
      </c>
      <c r="C348" s="186">
        <v>10</v>
      </c>
      <c r="D348" s="186">
        <v>9</v>
      </c>
      <c r="E348" s="186">
        <v>7</v>
      </c>
      <c r="F348" s="186">
        <v>8</v>
      </c>
      <c r="G348" s="186">
        <v>6</v>
      </c>
      <c r="H348" s="186">
        <v>6</v>
      </c>
      <c r="I348" s="186">
        <v>5</v>
      </c>
      <c r="J348" s="186">
        <v>5</v>
      </c>
      <c r="K348" s="186">
        <v>7</v>
      </c>
      <c r="L348" s="186">
        <v>10</v>
      </c>
      <c r="M348" s="178">
        <v>7</v>
      </c>
    </row>
    <row r="349" spans="1:13" x14ac:dyDescent="0.25">
      <c r="A349" s="25" t="s">
        <v>47</v>
      </c>
      <c r="B349" s="186">
        <v>2</v>
      </c>
      <c r="C349" s="186">
        <v>3</v>
      </c>
      <c r="D349" s="186">
        <v>3</v>
      </c>
      <c r="E349" s="186">
        <v>3</v>
      </c>
      <c r="F349" s="186">
        <v>4</v>
      </c>
      <c r="G349" s="186">
        <v>3</v>
      </c>
      <c r="H349" s="186">
        <v>3</v>
      </c>
      <c r="I349" s="186">
        <v>2</v>
      </c>
      <c r="J349" s="186">
        <v>3</v>
      </c>
      <c r="K349" s="186">
        <v>5</v>
      </c>
      <c r="L349" s="186">
        <v>9</v>
      </c>
      <c r="M349" s="179">
        <v>4</v>
      </c>
    </row>
    <row r="350" spans="1:13" x14ac:dyDescent="0.25">
      <c r="A350" s="27" t="s">
        <v>5</v>
      </c>
      <c r="B350" s="209">
        <v>215</v>
      </c>
      <c r="C350" s="209">
        <v>216</v>
      </c>
      <c r="D350" s="209">
        <v>215</v>
      </c>
      <c r="E350" s="209">
        <v>164</v>
      </c>
      <c r="F350" s="209">
        <v>206</v>
      </c>
      <c r="G350" s="209">
        <v>201</v>
      </c>
      <c r="H350" s="209">
        <v>195</v>
      </c>
      <c r="I350" s="209">
        <v>184</v>
      </c>
      <c r="J350" s="209">
        <v>226</v>
      </c>
      <c r="K350" s="209">
        <v>239</v>
      </c>
      <c r="L350" s="209">
        <v>372</v>
      </c>
      <c r="M350" s="175">
        <v>273</v>
      </c>
    </row>
    <row r="351" spans="1:13" x14ac:dyDescent="0.25">
      <c r="A351" s="27"/>
    </row>
    <row r="352" spans="1:13" ht="15.75" thickBot="1" x14ac:dyDescent="0.3">
      <c r="A352" s="3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</row>
    <row r="353" spans="1:13" ht="15.75" thickBot="1" x14ac:dyDescent="0.3">
      <c r="A353" s="213" t="s">
        <v>53</v>
      </c>
      <c r="B353" s="212">
        <v>39814</v>
      </c>
      <c r="C353" s="210">
        <v>39845</v>
      </c>
      <c r="D353" s="210">
        <v>39873</v>
      </c>
      <c r="E353" s="210">
        <v>39904</v>
      </c>
      <c r="F353" s="210">
        <v>39934</v>
      </c>
      <c r="G353" s="210">
        <v>39965</v>
      </c>
      <c r="H353" s="210">
        <v>39995</v>
      </c>
      <c r="I353" s="210">
        <v>40026</v>
      </c>
      <c r="J353" s="210">
        <v>40057</v>
      </c>
      <c r="K353" s="210">
        <v>40087</v>
      </c>
      <c r="L353" s="210">
        <v>40126</v>
      </c>
      <c r="M353" s="211">
        <v>40148</v>
      </c>
    </row>
    <row r="354" spans="1:13" x14ac:dyDescent="0.25">
      <c r="A354" s="3" t="s">
        <v>44</v>
      </c>
      <c r="B354" s="242">
        <v>1330</v>
      </c>
      <c r="C354" s="242">
        <v>1393</v>
      </c>
      <c r="D354" s="242">
        <v>1298</v>
      </c>
      <c r="E354" s="242">
        <v>1134</v>
      </c>
      <c r="F354" s="242">
        <v>1535</v>
      </c>
      <c r="G354" s="242">
        <v>1621</v>
      </c>
      <c r="H354" s="242">
        <v>1185</v>
      </c>
      <c r="I354" s="242">
        <v>1334</v>
      </c>
      <c r="J354" s="242">
        <v>1268</v>
      </c>
      <c r="K354" s="242">
        <v>1186</v>
      </c>
      <c r="L354" s="190">
        <v>1372</v>
      </c>
      <c r="M354" s="181">
        <v>1087</v>
      </c>
    </row>
    <row r="355" spans="1:13" x14ac:dyDescent="0.25">
      <c r="A355" s="3" t="s">
        <v>45</v>
      </c>
      <c r="B355" s="242">
        <v>7353</v>
      </c>
      <c r="C355" s="242">
        <v>8519</v>
      </c>
      <c r="D355" s="242">
        <v>8759</v>
      </c>
      <c r="E355" s="242">
        <v>7343</v>
      </c>
      <c r="F355" s="242">
        <v>8443</v>
      </c>
      <c r="G355" s="242">
        <v>8987</v>
      </c>
      <c r="H355" s="242">
        <v>7908</v>
      </c>
      <c r="I355" s="242">
        <v>8267</v>
      </c>
      <c r="J355" s="242">
        <v>8645</v>
      </c>
      <c r="K355" s="242">
        <v>8873</v>
      </c>
      <c r="L355" s="185">
        <v>8822</v>
      </c>
      <c r="M355" s="178">
        <v>7540</v>
      </c>
    </row>
    <row r="356" spans="1:13" x14ac:dyDescent="0.25">
      <c r="A356" s="25" t="s">
        <v>46</v>
      </c>
      <c r="B356" s="242">
        <v>165</v>
      </c>
      <c r="C356" s="242">
        <v>171</v>
      </c>
      <c r="D356" s="242">
        <v>159</v>
      </c>
      <c r="E356" s="242">
        <v>138</v>
      </c>
      <c r="F356" s="242">
        <v>159</v>
      </c>
      <c r="G356" s="242">
        <v>220</v>
      </c>
      <c r="H356" s="242">
        <v>150</v>
      </c>
      <c r="I356" s="242">
        <v>152</v>
      </c>
      <c r="J356" s="242">
        <v>146</v>
      </c>
      <c r="K356" s="242">
        <v>175</v>
      </c>
      <c r="L356" s="184">
        <v>174</v>
      </c>
      <c r="M356" s="178">
        <v>160</v>
      </c>
    </row>
    <row r="357" spans="1:13" x14ac:dyDescent="0.25">
      <c r="A357" s="25" t="s">
        <v>47</v>
      </c>
      <c r="B357" s="242">
        <v>555</v>
      </c>
      <c r="C357" s="242">
        <v>634</v>
      </c>
      <c r="D357" s="242">
        <v>572</v>
      </c>
      <c r="E357" s="242">
        <v>484</v>
      </c>
      <c r="F357" s="242">
        <v>470</v>
      </c>
      <c r="G357" s="242">
        <v>479</v>
      </c>
      <c r="H357" s="242">
        <v>433</v>
      </c>
      <c r="I357" s="242">
        <v>440</v>
      </c>
      <c r="J357" s="242">
        <v>489</v>
      </c>
      <c r="K357" s="242">
        <v>559</v>
      </c>
      <c r="L357" s="184">
        <v>427</v>
      </c>
      <c r="M357" s="178">
        <v>403</v>
      </c>
    </row>
    <row r="358" spans="1:13" x14ac:dyDescent="0.25">
      <c r="A358" s="26" t="s">
        <v>13</v>
      </c>
      <c r="B358" s="175">
        <v>9403</v>
      </c>
      <c r="C358" s="175">
        <v>10717</v>
      </c>
      <c r="D358" s="175">
        <v>10788</v>
      </c>
      <c r="E358" s="175">
        <v>9099</v>
      </c>
      <c r="F358" s="175">
        <v>10606</v>
      </c>
      <c r="G358" s="175">
        <v>11307</v>
      </c>
      <c r="H358" s="175">
        <v>9676</v>
      </c>
      <c r="I358" s="175">
        <v>10193</v>
      </c>
      <c r="J358" s="175">
        <v>10547</v>
      </c>
      <c r="K358" s="175">
        <v>10793</v>
      </c>
      <c r="L358" s="209">
        <v>10794</v>
      </c>
      <c r="M358" s="175">
        <v>9191</v>
      </c>
    </row>
    <row r="359" spans="1:13" ht="15.75" x14ac:dyDescent="0.25">
      <c r="A359" s="207">
        <v>2008</v>
      </c>
      <c r="B359" s="273" t="s">
        <v>671</v>
      </c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</row>
    <row r="360" spans="1:13" ht="15.75" thickBot="1" x14ac:dyDescent="0.3"/>
    <row r="361" spans="1:13" ht="15.75" thickBot="1" x14ac:dyDescent="0.3">
      <c r="A361" s="26" t="s">
        <v>0</v>
      </c>
      <c r="B361" s="212">
        <v>39448</v>
      </c>
      <c r="C361" s="210">
        <v>39479</v>
      </c>
      <c r="D361" s="210">
        <v>39508</v>
      </c>
      <c r="E361" s="210">
        <v>39539</v>
      </c>
      <c r="F361" s="210">
        <v>39569</v>
      </c>
      <c r="G361" s="210">
        <v>39600</v>
      </c>
      <c r="H361" s="210">
        <v>39630</v>
      </c>
      <c r="I361" s="210">
        <v>39661</v>
      </c>
      <c r="J361" s="210">
        <v>39692</v>
      </c>
      <c r="K361" s="210">
        <v>39722</v>
      </c>
      <c r="L361" s="210">
        <v>39753</v>
      </c>
      <c r="M361" s="211">
        <v>39783</v>
      </c>
    </row>
    <row r="362" spans="1:13" x14ac:dyDescent="0.25">
      <c r="A362" s="3" t="s">
        <v>44</v>
      </c>
      <c r="B362" s="242">
        <v>2256</v>
      </c>
      <c r="C362" s="242">
        <v>1678</v>
      </c>
      <c r="D362" s="242">
        <v>1475</v>
      </c>
      <c r="E362" s="242">
        <v>1417</v>
      </c>
      <c r="F362" s="242">
        <v>1392</v>
      </c>
      <c r="G362" s="242">
        <v>1319</v>
      </c>
      <c r="H362" s="242">
        <v>1066</v>
      </c>
      <c r="I362" s="242">
        <v>936</v>
      </c>
      <c r="J362" s="242">
        <v>1461</v>
      </c>
      <c r="K362" s="242">
        <v>1080</v>
      </c>
      <c r="L362" s="242">
        <v>935</v>
      </c>
      <c r="M362" s="242">
        <v>690</v>
      </c>
    </row>
    <row r="363" spans="1:13" x14ac:dyDescent="0.25">
      <c r="A363" s="3" t="s">
        <v>45</v>
      </c>
      <c r="B363" s="242">
        <v>6338</v>
      </c>
      <c r="C363" s="242">
        <v>6644</v>
      </c>
      <c r="D363" s="242">
        <v>5818</v>
      </c>
      <c r="E363" s="242">
        <v>4526</v>
      </c>
      <c r="F363" s="242">
        <v>5119</v>
      </c>
      <c r="G363" s="242">
        <v>5299</v>
      </c>
      <c r="H363" s="242">
        <v>4776</v>
      </c>
      <c r="I363" s="242">
        <v>4031</v>
      </c>
      <c r="J363" s="242">
        <v>5477</v>
      </c>
      <c r="K363" s="242">
        <v>3375</v>
      </c>
      <c r="L363" s="242">
        <v>2712</v>
      </c>
      <c r="M363" s="242">
        <v>1981</v>
      </c>
    </row>
    <row r="364" spans="1:13" x14ac:dyDescent="0.25">
      <c r="A364" s="25" t="s">
        <v>46</v>
      </c>
      <c r="B364" s="242">
        <v>139</v>
      </c>
      <c r="C364" s="242">
        <v>162</v>
      </c>
      <c r="D364" s="242">
        <v>219</v>
      </c>
      <c r="E364" s="242">
        <v>94</v>
      </c>
      <c r="F364" s="242">
        <v>116</v>
      </c>
      <c r="G364" s="242">
        <v>139</v>
      </c>
      <c r="H364" s="242">
        <v>110</v>
      </c>
      <c r="I364" s="242">
        <v>88</v>
      </c>
      <c r="J364" s="242">
        <v>147</v>
      </c>
      <c r="K364" s="242">
        <v>111</v>
      </c>
      <c r="L364" s="242">
        <v>90</v>
      </c>
      <c r="M364" s="242">
        <v>69</v>
      </c>
    </row>
    <row r="365" spans="1:13" x14ac:dyDescent="0.25">
      <c r="A365" s="25" t="s">
        <v>47</v>
      </c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</row>
    <row r="366" spans="1:13" x14ac:dyDescent="0.25">
      <c r="A366" s="26" t="s">
        <v>48</v>
      </c>
      <c r="B366" s="175">
        <v>8733</v>
      </c>
      <c r="C366" s="175">
        <v>8485</v>
      </c>
      <c r="D366" s="175">
        <v>7512</v>
      </c>
      <c r="E366" s="175">
        <v>6038</v>
      </c>
      <c r="F366" s="175">
        <v>6627</v>
      </c>
      <c r="G366" s="175">
        <v>6758</v>
      </c>
      <c r="H366" s="175">
        <v>5952</v>
      </c>
      <c r="I366" s="175">
        <v>5056</v>
      </c>
      <c r="J366" s="175">
        <v>7086</v>
      </c>
      <c r="K366" s="175">
        <v>4566</v>
      </c>
      <c r="L366" s="175">
        <v>3737</v>
      </c>
      <c r="M366" s="175">
        <v>2741</v>
      </c>
    </row>
    <row r="367" spans="1:13" x14ac:dyDescent="0.25">
      <c r="A367" s="3"/>
      <c r="B367" s="25"/>
      <c r="C367" s="25"/>
      <c r="D367" s="25"/>
      <c r="E367" s="25"/>
      <c r="F367" s="25"/>
      <c r="G367" s="25"/>
      <c r="H367" s="77"/>
      <c r="I367" s="77"/>
      <c r="J367" s="77"/>
      <c r="K367" s="77"/>
      <c r="L367" s="77"/>
      <c r="M367" s="77"/>
    </row>
    <row r="368" spans="1:13" x14ac:dyDescent="0.25">
      <c r="A368" s="27" t="s">
        <v>1</v>
      </c>
      <c r="B368" s="27"/>
      <c r="C368" s="27"/>
      <c r="D368" s="27"/>
      <c r="E368" s="27"/>
      <c r="F368" s="27"/>
      <c r="G368" s="27"/>
      <c r="H368" s="77"/>
      <c r="I368" s="77"/>
      <c r="J368" s="77"/>
      <c r="K368" s="77"/>
      <c r="L368" s="77"/>
      <c r="M368" s="77"/>
    </row>
    <row r="369" spans="1:13" x14ac:dyDescent="0.25">
      <c r="A369" s="3" t="s">
        <v>44</v>
      </c>
      <c r="B369" s="242">
        <v>130</v>
      </c>
      <c r="C369" s="242">
        <v>109</v>
      </c>
      <c r="D369" s="242">
        <v>199</v>
      </c>
      <c r="E369" s="242">
        <v>94</v>
      </c>
      <c r="F369" s="242">
        <v>101</v>
      </c>
      <c r="G369" s="242">
        <v>176</v>
      </c>
      <c r="H369" s="242">
        <v>124</v>
      </c>
      <c r="I369" s="242">
        <v>102</v>
      </c>
      <c r="J369" s="242">
        <v>223</v>
      </c>
      <c r="K369" s="242">
        <v>161</v>
      </c>
      <c r="L369" s="242">
        <v>108</v>
      </c>
      <c r="M369" s="242">
        <v>131</v>
      </c>
    </row>
    <row r="370" spans="1:13" x14ac:dyDescent="0.25">
      <c r="A370" s="3" t="s">
        <v>45</v>
      </c>
      <c r="B370" s="242">
        <v>3932</v>
      </c>
      <c r="C370" s="242">
        <v>2997</v>
      </c>
      <c r="D370" s="242">
        <v>4072</v>
      </c>
      <c r="E370" s="242">
        <v>2522</v>
      </c>
      <c r="F370" s="242">
        <v>2542</v>
      </c>
      <c r="G370" s="242">
        <v>3544</v>
      </c>
      <c r="H370" s="242">
        <v>3560</v>
      </c>
      <c r="I370" s="242">
        <v>2625</v>
      </c>
      <c r="J370" s="242">
        <v>4863</v>
      </c>
      <c r="K370" s="242">
        <v>4749</v>
      </c>
      <c r="L370" s="242">
        <v>3794</v>
      </c>
      <c r="M370" s="242">
        <v>2940</v>
      </c>
    </row>
    <row r="371" spans="1:13" x14ac:dyDescent="0.25">
      <c r="A371" s="25" t="s">
        <v>46</v>
      </c>
      <c r="B371" s="242">
        <v>16</v>
      </c>
      <c r="C371" s="242">
        <v>9</v>
      </c>
      <c r="D371" s="242">
        <v>11</v>
      </c>
      <c r="E371" s="242">
        <v>7</v>
      </c>
      <c r="F371" s="242">
        <v>6</v>
      </c>
      <c r="G371" s="242">
        <v>8</v>
      </c>
      <c r="H371" s="242">
        <v>9</v>
      </c>
      <c r="I371" s="242">
        <v>6</v>
      </c>
      <c r="J371" s="242">
        <v>20</v>
      </c>
      <c r="K371" s="242">
        <v>20</v>
      </c>
      <c r="L371" s="242">
        <v>12</v>
      </c>
      <c r="M371" s="242">
        <v>11</v>
      </c>
    </row>
    <row r="372" spans="1:13" x14ac:dyDescent="0.25">
      <c r="A372" s="25" t="s">
        <v>47</v>
      </c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</row>
    <row r="373" spans="1:13" x14ac:dyDescent="0.25">
      <c r="A373" s="26" t="s">
        <v>49</v>
      </c>
      <c r="B373" s="175">
        <v>4078</v>
      </c>
      <c r="C373" s="175">
        <v>3115</v>
      </c>
      <c r="D373" s="175">
        <v>4282</v>
      </c>
      <c r="E373" s="175">
        <v>2622</v>
      </c>
      <c r="F373" s="175">
        <v>2649</v>
      </c>
      <c r="G373" s="175">
        <v>3729</v>
      </c>
      <c r="H373" s="175">
        <v>3693</v>
      </c>
      <c r="I373" s="175">
        <v>2733</v>
      </c>
      <c r="J373" s="175">
        <v>5105</v>
      </c>
      <c r="K373" s="175">
        <v>4930</v>
      </c>
      <c r="L373" s="175">
        <v>3913</v>
      </c>
      <c r="M373" s="175">
        <v>3083</v>
      </c>
    </row>
    <row r="374" spans="1:13" x14ac:dyDescent="0.25">
      <c r="A374" s="26"/>
      <c r="B374" s="27"/>
      <c r="C374" s="27"/>
      <c r="D374" s="27"/>
      <c r="E374" s="27"/>
      <c r="F374" s="27"/>
      <c r="G374" s="27"/>
      <c r="H374" s="77"/>
      <c r="I374" s="77"/>
      <c r="J374" s="77"/>
      <c r="K374" s="77"/>
      <c r="L374" s="77"/>
      <c r="M374" s="77"/>
    </row>
    <row r="375" spans="1:13" x14ac:dyDescent="0.25">
      <c r="A375" s="26" t="s">
        <v>50</v>
      </c>
      <c r="B375" s="27"/>
      <c r="C375" s="27"/>
      <c r="D375" s="27"/>
      <c r="E375" s="27"/>
      <c r="F375" s="27"/>
      <c r="G375" s="27"/>
      <c r="H375" s="77"/>
      <c r="I375" s="77"/>
      <c r="J375" s="77"/>
      <c r="K375" s="77"/>
      <c r="L375" s="77"/>
      <c r="M375" s="77"/>
    </row>
    <row r="376" spans="1:13" x14ac:dyDescent="0.25">
      <c r="A376" s="3" t="s">
        <v>44</v>
      </c>
      <c r="B376" s="242">
        <v>210</v>
      </c>
      <c r="C376" s="242">
        <v>277</v>
      </c>
      <c r="D376" s="242">
        <v>216</v>
      </c>
      <c r="E376" s="242">
        <v>201</v>
      </c>
      <c r="F376" s="242">
        <v>198</v>
      </c>
      <c r="G376" s="242">
        <v>218</v>
      </c>
      <c r="H376" s="242">
        <v>209</v>
      </c>
      <c r="I376" s="242">
        <v>158</v>
      </c>
      <c r="J376" s="242">
        <v>177</v>
      </c>
      <c r="K376" s="242">
        <v>182</v>
      </c>
      <c r="L376" s="242">
        <v>146</v>
      </c>
      <c r="M376" s="242">
        <v>126</v>
      </c>
    </row>
    <row r="377" spans="1:13" x14ac:dyDescent="0.25">
      <c r="A377" s="3" t="s">
        <v>45</v>
      </c>
      <c r="B377" s="242">
        <v>743</v>
      </c>
      <c r="C377" s="242">
        <v>783</v>
      </c>
      <c r="D377" s="242">
        <v>920</v>
      </c>
      <c r="E377" s="242">
        <v>773</v>
      </c>
      <c r="F377" s="242">
        <v>883</v>
      </c>
      <c r="G377" s="242">
        <v>886</v>
      </c>
      <c r="H377" s="242">
        <v>820</v>
      </c>
      <c r="I377" s="242">
        <v>806</v>
      </c>
      <c r="J377" s="242">
        <v>855</v>
      </c>
      <c r="K377" s="242">
        <v>724</v>
      </c>
      <c r="L377" s="242">
        <v>668</v>
      </c>
      <c r="M377" s="242">
        <v>641</v>
      </c>
    </row>
    <row r="378" spans="1:13" x14ac:dyDescent="0.25">
      <c r="A378" s="25" t="s">
        <v>46</v>
      </c>
      <c r="B378" s="242">
        <v>24</v>
      </c>
      <c r="C378" s="242">
        <v>26</v>
      </c>
      <c r="D378" s="242">
        <v>28</v>
      </c>
      <c r="E378" s="242">
        <v>24</v>
      </c>
      <c r="F378" s="242">
        <v>26</v>
      </c>
      <c r="G378" s="242">
        <v>28</v>
      </c>
      <c r="H378" s="242">
        <v>22</v>
      </c>
      <c r="I378" s="242">
        <v>21</v>
      </c>
      <c r="J378" s="242">
        <v>24</v>
      </c>
      <c r="K378" s="242">
        <v>26</v>
      </c>
      <c r="L378" s="242">
        <v>24</v>
      </c>
      <c r="M378" s="242">
        <v>23</v>
      </c>
    </row>
    <row r="379" spans="1:13" x14ac:dyDescent="0.25">
      <c r="A379" s="25" t="s">
        <v>47</v>
      </c>
      <c r="B379" s="242">
        <v>421</v>
      </c>
      <c r="C379" s="242">
        <v>449</v>
      </c>
      <c r="D379" s="242">
        <v>493</v>
      </c>
      <c r="E379" s="242">
        <v>413</v>
      </c>
      <c r="F379" s="242">
        <v>456</v>
      </c>
      <c r="G379" s="242">
        <v>360</v>
      </c>
      <c r="H379" s="242">
        <v>457</v>
      </c>
      <c r="I379" s="242">
        <v>411</v>
      </c>
      <c r="J379" s="242">
        <v>463</v>
      </c>
      <c r="K379" s="242">
        <v>482</v>
      </c>
      <c r="L379" s="242">
        <v>411</v>
      </c>
      <c r="M379" s="242">
        <v>406</v>
      </c>
    </row>
    <row r="380" spans="1:13" x14ac:dyDescent="0.25">
      <c r="A380" s="27" t="s">
        <v>4</v>
      </c>
      <c r="B380" s="175">
        <v>1398</v>
      </c>
      <c r="C380" s="175">
        <v>1535</v>
      </c>
      <c r="D380" s="175">
        <v>1657</v>
      </c>
      <c r="E380" s="175">
        <v>1410</v>
      </c>
      <c r="F380" s="175">
        <v>1563</v>
      </c>
      <c r="G380" s="175">
        <v>1492</v>
      </c>
      <c r="H380" s="175">
        <v>1509</v>
      </c>
      <c r="I380" s="175">
        <v>1396</v>
      </c>
      <c r="J380" s="175">
        <v>1519</v>
      </c>
      <c r="K380" s="175">
        <v>1413</v>
      </c>
      <c r="L380" s="175">
        <v>1249</v>
      </c>
      <c r="M380" s="175">
        <v>1196</v>
      </c>
    </row>
    <row r="381" spans="1:13" x14ac:dyDescent="0.25">
      <c r="A381" s="27"/>
      <c r="B381" s="27"/>
      <c r="C381" s="27"/>
      <c r="D381" s="27"/>
      <c r="E381" s="27"/>
      <c r="F381" s="27"/>
      <c r="G381" s="27"/>
      <c r="H381" s="77"/>
      <c r="I381" s="77"/>
      <c r="J381" s="77"/>
      <c r="K381" s="77"/>
      <c r="L381" s="77"/>
      <c r="M381" s="77"/>
    </row>
    <row r="382" spans="1:13" x14ac:dyDescent="0.25">
      <c r="A382" s="27" t="s">
        <v>2</v>
      </c>
      <c r="B382" s="27"/>
      <c r="C382" s="27"/>
      <c r="D382" s="27"/>
      <c r="E382" s="27"/>
      <c r="F382" s="27"/>
      <c r="G382" s="27"/>
      <c r="H382" s="77"/>
      <c r="I382" s="77"/>
      <c r="J382" s="77"/>
      <c r="K382" s="77"/>
      <c r="L382" s="77"/>
      <c r="M382" s="77"/>
    </row>
    <row r="383" spans="1:13" x14ac:dyDescent="0.25">
      <c r="A383" s="3" t="s">
        <v>44</v>
      </c>
      <c r="B383" s="242">
        <v>10</v>
      </c>
      <c r="C383" s="242">
        <v>14</v>
      </c>
      <c r="D383" s="242">
        <v>24</v>
      </c>
      <c r="E383" s="242">
        <v>8</v>
      </c>
      <c r="F383" s="242">
        <v>10</v>
      </c>
      <c r="G383" s="242">
        <v>19</v>
      </c>
      <c r="H383" s="242">
        <v>9</v>
      </c>
      <c r="I383" s="242">
        <v>11</v>
      </c>
      <c r="J383" s="242">
        <v>18</v>
      </c>
      <c r="K383" s="242">
        <v>12</v>
      </c>
      <c r="L383" s="242">
        <v>7</v>
      </c>
      <c r="M383" s="242">
        <v>9</v>
      </c>
    </row>
    <row r="384" spans="1:13" x14ac:dyDescent="0.25">
      <c r="A384" s="3" t="s">
        <v>45</v>
      </c>
      <c r="B384" s="242">
        <v>568</v>
      </c>
      <c r="C384" s="242">
        <v>535</v>
      </c>
      <c r="D384" s="242">
        <v>709</v>
      </c>
      <c r="E384" s="242">
        <v>589</v>
      </c>
      <c r="F384" s="242">
        <v>594</v>
      </c>
      <c r="G384" s="242">
        <v>720</v>
      </c>
      <c r="H384" s="242">
        <v>614</v>
      </c>
      <c r="I384" s="242">
        <v>632</v>
      </c>
      <c r="J384" s="242">
        <v>795</v>
      </c>
      <c r="K384" s="242">
        <v>540</v>
      </c>
      <c r="L384" s="242">
        <v>456</v>
      </c>
      <c r="M384" s="242">
        <v>387</v>
      </c>
    </row>
    <row r="385" spans="1:13" x14ac:dyDescent="0.25">
      <c r="A385" s="25" t="s">
        <v>46</v>
      </c>
      <c r="B385" s="242">
        <v>18</v>
      </c>
      <c r="C385" s="242">
        <v>17</v>
      </c>
      <c r="D385" s="242">
        <v>26</v>
      </c>
      <c r="E385" s="242">
        <v>15</v>
      </c>
      <c r="F385" s="242">
        <v>17</v>
      </c>
      <c r="G385" s="242">
        <v>24</v>
      </c>
      <c r="H385" s="242">
        <v>18</v>
      </c>
      <c r="I385" s="242">
        <v>16</v>
      </c>
      <c r="J385" s="242">
        <v>21</v>
      </c>
      <c r="K385" s="242">
        <v>8</v>
      </c>
      <c r="L385" s="242">
        <v>7</v>
      </c>
      <c r="M385" s="242">
        <v>10</v>
      </c>
    </row>
    <row r="386" spans="1:13" x14ac:dyDescent="0.25">
      <c r="A386" s="25" t="s">
        <v>47</v>
      </c>
      <c r="B386" s="24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</row>
    <row r="387" spans="1:13" x14ac:dyDescent="0.25">
      <c r="A387" s="26" t="s">
        <v>51</v>
      </c>
      <c r="B387" s="175">
        <v>596</v>
      </c>
      <c r="C387" s="175">
        <v>566</v>
      </c>
      <c r="D387" s="175">
        <v>759</v>
      </c>
      <c r="E387" s="175">
        <v>613</v>
      </c>
      <c r="F387" s="175">
        <v>621</v>
      </c>
      <c r="G387" s="175">
        <v>764</v>
      </c>
      <c r="H387" s="175">
        <v>640</v>
      </c>
      <c r="I387" s="175">
        <v>659</v>
      </c>
      <c r="J387" s="175">
        <v>835</v>
      </c>
      <c r="K387" s="175">
        <v>561</v>
      </c>
      <c r="L387" s="175">
        <v>471</v>
      </c>
      <c r="M387" s="175">
        <v>405</v>
      </c>
    </row>
    <row r="388" spans="1:13" x14ac:dyDescent="0.25">
      <c r="A388" s="26"/>
      <c r="B388" s="27"/>
      <c r="C388" s="27"/>
      <c r="D388" s="27"/>
      <c r="E388" s="27"/>
      <c r="F388" s="27"/>
      <c r="G388" s="27"/>
      <c r="H388" s="77"/>
      <c r="I388" s="77"/>
      <c r="J388" s="77"/>
      <c r="K388" s="77"/>
      <c r="L388" s="77"/>
      <c r="M388" s="77"/>
    </row>
    <row r="389" spans="1:13" x14ac:dyDescent="0.25">
      <c r="A389" s="26" t="s">
        <v>3</v>
      </c>
      <c r="B389" s="27"/>
      <c r="C389" s="27"/>
      <c r="D389" s="27"/>
      <c r="E389" s="27"/>
      <c r="F389" s="27"/>
      <c r="G389" s="27"/>
      <c r="H389" s="77"/>
      <c r="I389" s="77"/>
      <c r="J389" s="77"/>
      <c r="K389" s="77"/>
      <c r="L389" s="77"/>
      <c r="M389" s="77"/>
    </row>
    <row r="390" spans="1:13" x14ac:dyDescent="0.25">
      <c r="A390" s="3" t="s">
        <v>44</v>
      </c>
      <c r="B390" s="242">
        <v>364</v>
      </c>
      <c r="C390" s="242">
        <v>376</v>
      </c>
      <c r="D390" s="242">
        <v>351</v>
      </c>
      <c r="E390" s="242">
        <v>324</v>
      </c>
      <c r="F390" s="242">
        <v>264</v>
      </c>
      <c r="G390" s="242">
        <v>382</v>
      </c>
      <c r="H390" s="242">
        <v>303</v>
      </c>
      <c r="I390" s="242">
        <v>283</v>
      </c>
      <c r="J390" s="242">
        <v>249</v>
      </c>
      <c r="K390" s="242">
        <v>275</v>
      </c>
      <c r="L390" s="242">
        <v>222</v>
      </c>
      <c r="M390" s="242">
        <v>183</v>
      </c>
    </row>
    <row r="391" spans="1:13" x14ac:dyDescent="0.25">
      <c r="A391" s="3" t="s">
        <v>45</v>
      </c>
      <c r="B391" s="242">
        <v>516</v>
      </c>
      <c r="C391" s="242">
        <v>626</v>
      </c>
      <c r="D391" s="242">
        <v>523</v>
      </c>
      <c r="E391" s="242">
        <v>583</v>
      </c>
      <c r="F391" s="242">
        <v>466</v>
      </c>
      <c r="G391" s="242">
        <v>695</v>
      </c>
      <c r="H391" s="242">
        <v>551</v>
      </c>
      <c r="I391" s="242">
        <v>544</v>
      </c>
      <c r="J391" s="242">
        <v>462</v>
      </c>
      <c r="K391" s="242">
        <v>472</v>
      </c>
      <c r="L391" s="242">
        <v>478</v>
      </c>
      <c r="M391" s="242">
        <v>377</v>
      </c>
    </row>
    <row r="392" spans="1:13" x14ac:dyDescent="0.25">
      <c r="A392" s="25" t="s">
        <v>46</v>
      </c>
      <c r="B392" s="242">
        <v>26</v>
      </c>
      <c r="C392" s="242">
        <v>39</v>
      </c>
      <c r="D392" s="242">
        <v>29</v>
      </c>
      <c r="E392" s="242">
        <v>31</v>
      </c>
      <c r="F392" s="242">
        <v>21</v>
      </c>
      <c r="G392" s="242">
        <v>33</v>
      </c>
      <c r="H392" s="242">
        <v>24</v>
      </c>
      <c r="I392" s="242">
        <v>25</v>
      </c>
      <c r="J392" s="242">
        <v>25</v>
      </c>
      <c r="K392" s="242">
        <v>25</v>
      </c>
      <c r="L392" s="242">
        <v>24</v>
      </c>
      <c r="M392" s="242">
        <v>18</v>
      </c>
    </row>
    <row r="393" spans="1:13" x14ac:dyDescent="0.25">
      <c r="A393" s="25" t="s">
        <v>47</v>
      </c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</row>
    <row r="394" spans="1:13" x14ac:dyDescent="0.25">
      <c r="A394" s="26" t="s">
        <v>670</v>
      </c>
      <c r="B394" s="175">
        <v>906</v>
      </c>
      <c r="C394" s="175">
        <v>1041</v>
      </c>
      <c r="D394" s="175">
        <v>903</v>
      </c>
      <c r="E394" s="175">
        <v>937</v>
      </c>
      <c r="F394" s="175">
        <v>751</v>
      </c>
      <c r="G394" s="175">
        <v>1110</v>
      </c>
      <c r="H394" s="175">
        <v>878</v>
      </c>
      <c r="I394" s="175">
        <v>852</v>
      </c>
      <c r="J394" s="175">
        <v>736</v>
      </c>
      <c r="K394" s="175">
        <v>772</v>
      </c>
      <c r="L394" s="175">
        <v>724</v>
      </c>
      <c r="M394" s="175">
        <v>577</v>
      </c>
    </row>
    <row r="395" spans="1:13" x14ac:dyDescent="0.25">
      <c r="A395" s="26"/>
      <c r="B395" s="27"/>
      <c r="C395" s="27"/>
      <c r="D395" s="27"/>
      <c r="E395" s="27"/>
      <c r="F395" s="27"/>
      <c r="G395" s="27"/>
      <c r="H395" s="77"/>
      <c r="I395" s="77"/>
      <c r="J395" s="77"/>
      <c r="K395" s="77"/>
      <c r="L395" s="77"/>
      <c r="M395" s="77"/>
    </row>
    <row r="396" spans="1:13" x14ac:dyDescent="0.25">
      <c r="A396" s="26" t="s">
        <v>52</v>
      </c>
      <c r="B396" s="27"/>
      <c r="C396" s="27"/>
      <c r="D396" s="27"/>
      <c r="E396" s="27"/>
      <c r="F396" s="27"/>
      <c r="G396" s="27"/>
      <c r="H396" s="77"/>
      <c r="I396" s="77"/>
      <c r="J396" s="77"/>
      <c r="K396" s="77"/>
      <c r="L396" s="77"/>
      <c r="M396" s="77"/>
    </row>
    <row r="397" spans="1:13" x14ac:dyDescent="0.25">
      <c r="A397" s="3" t="s">
        <v>44</v>
      </c>
      <c r="B397" s="242">
        <v>34</v>
      </c>
      <c r="C397" s="242">
        <v>36</v>
      </c>
      <c r="D397" s="242">
        <v>40</v>
      </c>
      <c r="E397" s="242">
        <v>33</v>
      </c>
      <c r="F397" s="242">
        <v>37</v>
      </c>
      <c r="G397" s="242">
        <v>36</v>
      </c>
      <c r="H397" s="242">
        <v>36</v>
      </c>
      <c r="I397" s="242">
        <v>34</v>
      </c>
      <c r="J397" s="242">
        <v>37</v>
      </c>
      <c r="K397" s="242">
        <v>34</v>
      </c>
      <c r="L397" s="242">
        <v>37</v>
      </c>
      <c r="M397" s="242">
        <v>17</v>
      </c>
    </row>
    <row r="398" spans="1:13" x14ac:dyDescent="0.25">
      <c r="A398" s="3" t="s">
        <v>45</v>
      </c>
      <c r="B398" s="242">
        <v>209</v>
      </c>
      <c r="C398" s="242">
        <v>180</v>
      </c>
      <c r="D398" s="242">
        <v>225</v>
      </c>
      <c r="E398" s="242">
        <v>169</v>
      </c>
      <c r="F398" s="242">
        <v>180</v>
      </c>
      <c r="G398" s="242">
        <v>172</v>
      </c>
      <c r="H398" s="242">
        <v>223</v>
      </c>
      <c r="I398" s="242">
        <v>196</v>
      </c>
      <c r="J398" s="242">
        <v>232</v>
      </c>
      <c r="K398" s="242">
        <v>162</v>
      </c>
      <c r="L398" s="242">
        <v>174</v>
      </c>
      <c r="M398" s="242">
        <v>106</v>
      </c>
    </row>
    <row r="399" spans="1:13" x14ac:dyDescent="0.25">
      <c r="A399" s="25" t="s">
        <v>46</v>
      </c>
      <c r="B399" s="242">
        <v>9</v>
      </c>
      <c r="C399" s="242">
        <v>10</v>
      </c>
      <c r="D399" s="242">
        <v>10</v>
      </c>
      <c r="E399" s="242">
        <v>9</v>
      </c>
      <c r="F399" s="242">
        <v>10</v>
      </c>
      <c r="G399" s="242">
        <v>7</v>
      </c>
      <c r="H399" s="242">
        <v>10</v>
      </c>
      <c r="I399" s="242">
        <v>9</v>
      </c>
      <c r="J399" s="242">
        <v>13</v>
      </c>
      <c r="K399" s="242">
        <v>9</v>
      </c>
      <c r="L399" s="242">
        <v>8</v>
      </c>
      <c r="M399" s="242">
        <v>6</v>
      </c>
    </row>
    <row r="400" spans="1:13" x14ac:dyDescent="0.25">
      <c r="A400" s="25" t="s">
        <v>47</v>
      </c>
      <c r="B400" s="242">
        <v>1</v>
      </c>
      <c r="C400" s="242">
        <v>1</v>
      </c>
      <c r="D400" s="242">
        <v>1</v>
      </c>
      <c r="E400" s="242">
        <v>1</v>
      </c>
      <c r="F400" s="242">
        <v>1</v>
      </c>
      <c r="G400" s="242">
        <v>0</v>
      </c>
      <c r="H400" s="242">
        <v>1</v>
      </c>
      <c r="I400" s="242">
        <v>1</v>
      </c>
      <c r="J400" s="242">
        <v>1</v>
      </c>
      <c r="K400" s="242">
        <v>1</v>
      </c>
      <c r="L400" s="242">
        <v>2</v>
      </c>
      <c r="M400" s="242">
        <v>1</v>
      </c>
    </row>
    <row r="401" spans="1:13" x14ac:dyDescent="0.25">
      <c r="A401" s="27" t="s">
        <v>5</v>
      </c>
      <c r="B401" s="175">
        <v>253</v>
      </c>
      <c r="C401" s="175">
        <v>226</v>
      </c>
      <c r="D401" s="175">
        <v>276</v>
      </c>
      <c r="E401" s="175">
        <v>212</v>
      </c>
      <c r="F401" s="175">
        <v>227</v>
      </c>
      <c r="G401" s="175">
        <v>216</v>
      </c>
      <c r="H401" s="175">
        <v>271</v>
      </c>
      <c r="I401" s="175">
        <v>240</v>
      </c>
      <c r="J401" s="175">
        <v>283</v>
      </c>
      <c r="K401" s="175">
        <v>206</v>
      </c>
      <c r="L401" s="175">
        <v>221</v>
      </c>
      <c r="M401" s="175">
        <v>130</v>
      </c>
    </row>
    <row r="402" spans="1:13" x14ac:dyDescent="0.25">
      <c r="A402" s="27"/>
      <c r="B402" s="27"/>
      <c r="C402" s="27"/>
      <c r="D402" s="27"/>
      <c r="E402" s="27"/>
      <c r="F402" s="27"/>
    </row>
    <row r="403" spans="1:13" ht="15.75" thickBot="1" x14ac:dyDescent="0.3">
      <c r="A403" s="3"/>
    </row>
    <row r="404" spans="1:13" ht="15.75" thickBot="1" x14ac:dyDescent="0.3">
      <c r="A404" s="213" t="s">
        <v>53</v>
      </c>
      <c r="B404" s="212">
        <v>39448</v>
      </c>
      <c r="C404" s="210">
        <v>39479</v>
      </c>
      <c r="D404" s="210">
        <v>39508</v>
      </c>
      <c r="E404" s="210">
        <v>39539</v>
      </c>
      <c r="F404" s="210">
        <v>39569</v>
      </c>
      <c r="G404" s="210">
        <v>39600</v>
      </c>
      <c r="H404" s="210">
        <v>39630</v>
      </c>
      <c r="I404" s="210">
        <v>39661</v>
      </c>
      <c r="J404" s="210">
        <v>39692</v>
      </c>
      <c r="K404" s="210">
        <v>39722</v>
      </c>
      <c r="L404" s="210">
        <v>39753</v>
      </c>
      <c r="M404" s="211">
        <v>39783</v>
      </c>
    </row>
    <row r="405" spans="1:13" x14ac:dyDescent="0.25">
      <c r="A405" s="3" t="s">
        <v>44</v>
      </c>
      <c r="B405" s="242">
        <v>3004</v>
      </c>
      <c r="C405" s="242">
        <v>2491</v>
      </c>
      <c r="D405" s="242">
        <v>2304</v>
      </c>
      <c r="E405" s="242">
        <v>2078</v>
      </c>
      <c r="F405" s="242">
        <v>2003</v>
      </c>
      <c r="G405" s="242">
        <v>2151</v>
      </c>
      <c r="H405" s="242">
        <v>1747</v>
      </c>
      <c r="I405" s="242">
        <v>1524</v>
      </c>
      <c r="J405" s="242">
        <v>2164</v>
      </c>
      <c r="K405" s="242">
        <v>1743</v>
      </c>
      <c r="L405" s="242">
        <v>1455</v>
      </c>
      <c r="M405" s="242">
        <v>1156</v>
      </c>
    </row>
    <row r="406" spans="1:13" x14ac:dyDescent="0.25">
      <c r="A406" s="3" t="s">
        <v>45</v>
      </c>
      <c r="B406" s="242">
        <v>12307</v>
      </c>
      <c r="C406" s="242">
        <v>11766</v>
      </c>
      <c r="D406" s="242">
        <v>12267</v>
      </c>
      <c r="E406" s="242">
        <v>9162</v>
      </c>
      <c r="F406" s="242">
        <v>9784</v>
      </c>
      <c r="G406" s="242">
        <v>11317</v>
      </c>
      <c r="H406" s="242">
        <v>10544</v>
      </c>
      <c r="I406" s="242">
        <v>8835</v>
      </c>
      <c r="J406" s="242">
        <v>12685</v>
      </c>
      <c r="K406" s="242">
        <v>10023</v>
      </c>
      <c r="L406" s="242">
        <v>8282</v>
      </c>
      <c r="M406" s="242">
        <v>6432</v>
      </c>
    </row>
    <row r="407" spans="1:13" x14ac:dyDescent="0.25">
      <c r="A407" s="25" t="s">
        <v>46</v>
      </c>
      <c r="B407" s="242">
        <v>231</v>
      </c>
      <c r="C407" s="242">
        <v>262</v>
      </c>
      <c r="D407" s="242">
        <v>325</v>
      </c>
      <c r="E407" s="242">
        <v>180</v>
      </c>
      <c r="F407" s="242">
        <v>196</v>
      </c>
      <c r="G407" s="242">
        <v>240</v>
      </c>
      <c r="H407" s="242">
        <v>194</v>
      </c>
      <c r="I407" s="242">
        <v>165</v>
      </c>
      <c r="J407" s="242">
        <v>251</v>
      </c>
      <c r="K407" s="242">
        <v>199</v>
      </c>
      <c r="L407" s="242">
        <v>166</v>
      </c>
      <c r="M407" s="242">
        <v>137</v>
      </c>
    </row>
    <row r="408" spans="1:13" x14ac:dyDescent="0.25">
      <c r="A408" s="25" t="s">
        <v>47</v>
      </c>
      <c r="B408" s="242">
        <v>421</v>
      </c>
      <c r="C408" s="242">
        <v>450</v>
      </c>
      <c r="D408" s="242">
        <v>493</v>
      </c>
      <c r="E408" s="242">
        <v>414</v>
      </c>
      <c r="F408" s="242">
        <v>457</v>
      </c>
      <c r="G408" s="242">
        <v>360</v>
      </c>
      <c r="H408" s="242">
        <v>458</v>
      </c>
      <c r="I408" s="242">
        <v>412</v>
      </c>
      <c r="J408" s="242">
        <v>464</v>
      </c>
      <c r="K408" s="242">
        <v>484</v>
      </c>
      <c r="L408" s="242">
        <v>413</v>
      </c>
      <c r="M408" s="242">
        <v>407</v>
      </c>
    </row>
    <row r="409" spans="1:13" x14ac:dyDescent="0.25">
      <c r="A409" s="26" t="s">
        <v>13</v>
      </c>
      <c r="B409" s="175">
        <v>15964</v>
      </c>
      <c r="C409" s="175">
        <v>14968</v>
      </c>
      <c r="D409" s="175">
        <v>15389</v>
      </c>
      <c r="E409" s="175">
        <v>11833</v>
      </c>
      <c r="F409" s="175">
        <v>12440</v>
      </c>
      <c r="G409" s="175">
        <v>14069</v>
      </c>
      <c r="H409" s="175">
        <v>12943</v>
      </c>
      <c r="I409" s="175">
        <v>10936</v>
      </c>
      <c r="J409" s="175">
        <v>15564</v>
      </c>
      <c r="K409" s="175">
        <v>12448</v>
      </c>
      <c r="L409" s="175">
        <v>10315</v>
      </c>
      <c r="M409" s="175">
        <v>8132</v>
      </c>
    </row>
  </sheetData>
  <mergeCells count="8">
    <mergeCell ref="B359:M359"/>
    <mergeCell ref="B154:M154"/>
    <mergeCell ref="B100:M100"/>
    <mergeCell ref="B3:M3"/>
    <mergeCell ref="A47:M47"/>
    <mergeCell ref="B50:M50"/>
    <mergeCell ref="B206:M206"/>
    <mergeCell ref="B308:M30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47" max="12" man="1"/>
    <brk id="99" max="16383" man="1"/>
    <brk id="153" max="12" man="1"/>
    <brk id="204" max="16383" man="1"/>
    <brk id="256" max="16383" man="1"/>
    <brk id="307" max="12" man="1"/>
    <brk id="3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83" t="s">
        <v>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5" ht="15.75" thickBot="1" x14ac:dyDescent="0.3"/>
    <row r="3" spans="1:15" x14ac:dyDescent="0.25">
      <c r="A3" s="1"/>
      <c r="B3" s="275" t="s">
        <v>30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84" t="s">
        <v>43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77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77" t="s">
        <v>17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9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80" t="s">
        <v>29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2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77" t="s">
        <v>36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9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ht="14.45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ht="14.45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ht="14.45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ht="14.45" x14ac:dyDescent="0.3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ht="14.45" x14ac:dyDescent="0.35">
      <c r="O134" s="37"/>
    </row>
    <row r="135" spans="1:16" ht="14.45" x14ac:dyDescent="0.3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83" t="s">
        <v>41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84" t="s">
        <v>39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84" t="s">
        <v>42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84" t="s">
        <v>38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ht="14.45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ht="14.4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ht="14.45" x14ac:dyDescent="0.35">
      <c r="A34" s="3"/>
      <c r="B34" s="284" t="s">
        <v>37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1:15" ht="14.45" x14ac:dyDescent="0.3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ht="14.45" x14ac:dyDescent="0.3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ht="14.45" x14ac:dyDescent="0.3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zoomScale="110" zoomScaleNormal="110" workbookViewId="0">
      <selection activeCell="F8" sqref="F8"/>
    </sheetView>
  </sheetViews>
  <sheetFormatPr defaultRowHeight="15" x14ac:dyDescent="0.25"/>
  <cols>
    <col min="1" max="1" width="29" customWidth="1"/>
    <col min="2" max="13" width="15.7109375" customWidth="1"/>
  </cols>
  <sheetData>
    <row r="2" spans="1:15" ht="15.75" thickBot="1" x14ac:dyDescent="0.3">
      <c r="A2" s="3"/>
      <c r="B2" s="269" t="s">
        <v>672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5" ht="16.5" thickBot="1" x14ac:dyDescent="0.3">
      <c r="A3" s="207">
        <v>2015</v>
      </c>
      <c r="B3" s="220">
        <v>42005</v>
      </c>
      <c r="C3" s="91">
        <v>42036</v>
      </c>
      <c r="D3" s="91">
        <v>42064</v>
      </c>
      <c r="E3" s="91">
        <v>42095</v>
      </c>
      <c r="F3" s="91">
        <v>42125</v>
      </c>
      <c r="G3" s="91">
        <v>42156</v>
      </c>
      <c r="H3" s="91">
        <v>42186</v>
      </c>
      <c r="I3" s="91">
        <v>42217</v>
      </c>
      <c r="J3" s="91">
        <v>42248</v>
      </c>
      <c r="K3" s="91">
        <v>42278</v>
      </c>
      <c r="L3" s="91">
        <v>42309</v>
      </c>
      <c r="M3" s="96">
        <v>42339</v>
      </c>
    </row>
    <row r="4" spans="1:15" x14ac:dyDescent="0.25">
      <c r="A4" s="3" t="s">
        <v>0</v>
      </c>
      <c r="B4" s="98">
        <v>49933794</v>
      </c>
      <c r="C4" s="99">
        <v>51806660</v>
      </c>
      <c r="D4" s="249">
        <v>48230952</v>
      </c>
      <c r="E4" s="99">
        <v>51452358</v>
      </c>
      <c r="F4" s="241"/>
      <c r="G4" s="241"/>
      <c r="H4" s="99"/>
      <c r="I4" s="99"/>
      <c r="J4" s="99"/>
      <c r="K4" s="99"/>
      <c r="L4" s="99"/>
      <c r="M4" s="100"/>
    </row>
    <row r="5" spans="1:15" x14ac:dyDescent="0.25">
      <c r="A5" s="3" t="s">
        <v>1</v>
      </c>
      <c r="B5" s="101">
        <v>7261473</v>
      </c>
      <c r="C5" s="93">
        <v>7565735</v>
      </c>
      <c r="D5" s="94">
        <v>7142802</v>
      </c>
      <c r="E5" s="93">
        <v>8025768</v>
      </c>
      <c r="F5" s="241"/>
      <c r="G5" s="241"/>
      <c r="H5" s="93"/>
      <c r="I5" s="93"/>
      <c r="J5" s="93"/>
      <c r="K5" s="93"/>
      <c r="L5" s="93"/>
      <c r="M5" s="102"/>
    </row>
    <row r="6" spans="1:15" x14ac:dyDescent="0.25">
      <c r="A6" s="25" t="s">
        <v>956</v>
      </c>
      <c r="B6" s="103">
        <v>29889906</v>
      </c>
      <c r="C6" s="94">
        <v>28692427</v>
      </c>
      <c r="D6" s="94">
        <v>28244944</v>
      </c>
      <c r="E6" s="94">
        <v>27946351</v>
      </c>
      <c r="F6" s="241"/>
      <c r="G6" s="241"/>
      <c r="H6" s="94"/>
      <c r="I6" s="94"/>
      <c r="J6" s="94"/>
      <c r="K6" s="94"/>
      <c r="L6" s="94"/>
      <c r="M6" s="102"/>
    </row>
    <row r="7" spans="1:15" x14ac:dyDescent="0.25">
      <c r="A7" s="3" t="s">
        <v>2</v>
      </c>
      <c r="B7" s="101">
        <v>2416045</v>
      </c>
      <c r="C7" s="93">
        <v>2417608</v>
      </c>
      <c r="D7" s="94">
        <v>2338453</v>
      </c>
      <c r="E7" s="93">
        <v>2420259</v>
      </c>
      <c r="F7" s="241"/>
      <c r="G7" s="241"/>
      <c r="H7" s="93"/>
      <c r="I7" s="93"/>
      <c r="J7" s="93"/>
      <c r="K7" s="93"/>
      <c r="L7" s="93"/>
      <c r="M7" s="102"/>
    </row>
    <row r="8" spans="1:15" x14ac:dyDescent="0.25">
      <c r="A8" s="3" t="s">
        <v>3</v>
      </c>
      <c r="B8" s="101">
        <v>7881110</v>
      </c>
      <c r="C8" s="93">
        <v>7194277</v>
      </c>
      <c r="D8" s="94">
        <v>7958000</v>
      </c>
      <c r="E8" s="93">
        <v>7457346</v>
      </c>
      <c r="F8" s="241"/>
      <c r="G8" s="241"/>
      <c r="H8" s="93"/>
      <c r="I8" s="93"/>
      <c r="J8" s="93"/>
      <c r="K8" s="93"/>
      <c r="L8" s="93"/>
      <c r="M8" s="102"/>
    </row>
    <row r="9" spans="1:15" x14ac:dyDescent="0.25">
      <c r="A9" s="97" t="s">
        <v>955</v>
      </c>
      <c r="B9" s="103">
        <v>2539791</v>
      </c>
      <c r="C9" s="94">
        <v>2497114</v>
      </c>
      <c r="D9" s="94">
        <v>2513896</v>
      </c>
      <c r="E9" s="94">
        <v>2636781</v>
      </c>
      <c r="F9" s="241"/>
      <c r="G9" s="241"/>
      <c r="H9" s="94"/>
      <c r="I9" s="94"/>
      <c r="J9" s="94"/>
      <c r="K9" s="94"/>
      <c r="L9" s="94"/>
      <c r="M9" s="102"/>
    </row>
    <row r="10" spans="1:15" ht="15.75" thickBot="1" x14ac:dyDescent="0.3">
      <c r="A10" s="26" t="s">
        <v>13</v>
      </c>
      <c r="B10" s="105">
        <v>99922119</v>
      </c>
      <c r="C10" s="95">
        <v>100173821</v>
      </c>
      <c r="D10" s="250">
        <v>96429047</v>
      </c>
      <c r="E10" s="95">
        <v>99938863</v>
      </c>
      <c r="F10" s="95"/>
      <c r="G10" s="95"/>
      <c r="H10" s="95"/>
      <c r="I10" s="95"/>
      <c r="J10" s="95"/>
      <c r="K10" s="95"/>
      <c r="L10" s="95"/>
      <c r="M10" s="106"/>
    </row>
    <row r="11" spans="1:15" ht="15.75" thickBot="1" x14ac:dyDescent="0.3">
      <c r="A11" s="3"/>
    </row>
    <row r="12" spans="1:15" ht="16.5" thickBot="1" x14ac:dyDescent="0.3">
      <c r="A12" s="207">
        <v>2014</v>
      </c>
      <c r="B12" s="220">
        <v>41640</v>
      </c>
      <c r="C12" s="91">
        <v>41681</v>
      </c>
      <c r="D12" s="91">
        <v>41709</v>
      </c>
      <c r="E12" s="91">
        <v>41740</v>
      </c>
      <c r="F12" s="91">
        <v>41770</v>
      </c>
      <c r="G12" s="91">
        <v>41801</v>
      </c>
      <c r="H12" s="91">
        <v>41821</v>
      </c>
      <c r="I12" s="91">
        <v>41862</v>
      </c>
      <c r="J12" s="91">
        <v>41893</v>
      </c>
      <c r="K12" s="91">
        <v>41923</v>
      </c>
      <c r="L12" s="91">
        <v>41954</v>
      </c>
      <c r="M12" s="96">
        <v>41984</v>
      </c>
    </row>
    <row r="13" spans="1:15" x14ac:dyDescent="0.25">
      <c r="A13" s="3" t="s">
        <v>0</v>
      </c>
      <c r="B13" s="98">
        <v>41329286</v>
      </c>
      <c r="C13" s="99">
        <v>42421062</v>
      </c>
      <c r="D13" s="249">
        <v>42863515</v>
      </c>
      <c r="E13" s="99">
        <v>43870318</v>
      </c>
      <c r="F13" s="241">
        <v>45888047</v>
      </c>
      <c r="G13" s="241">
        <v>43622015</v>
      </c>
      <c r="H13" s="99">
        <v>49582275</v>
      </c>
      <c r="I13" s="99">
        <v>52986735</v>
      </c>
      <c r="J13" s="99">
        <v>53932934</v>
      </c>
      <c r="K13" s="99">
        <v>53357961</v>
      </c>
      <c r="L13" s="99">
        <v>51563140</v>
      </c>
      <c r="M13" s="100">
        <v>46795789</v>
      </c>
      <c r="N13" s="259"/>
      <c r="O13" s="259"/>
    </row>
    <row r="14" spans="1:15" x14ac:dyDescent="0.25">
      <c r="A14" s="3" t="s">
        <v>1</v>
      </c>
      <c r="B14" s="101">
        <v>7435102</v>
      </c>
      <c r="C14" s="93">
        <v>7862239</v>
      </c>
      <c r="D14" s="94">
        <v>6764298</v>
      </c>
      <c r="E14" s="93">
        <v>7004056</v>
      </c>
      <c r="F14" s="241">
        <v>7397049</v>
      </c>
      <c r="G14" s="241">
        <v>6881254</v>
      </c>
      <c r="H14" s="93">
        <v>7569855</v>
      </c>
      <c r="I14" s="93">
        <v>8069016</v>
      </c>
      <c r="J14" s="93">
        <v>7540856</v>
      </c>
      <c r="K14" s="93">
        <v>8537640</v>
      </c>
      <c r="L14" s="93">
        <v>8271943</v>
      </c>
      <c r="M14" s="102">
        <v>7062789</v>
      </c>
      <c r="N14" s="259"/>
      <c r="O14" s="259"/>
    </row>
    <row r="15" spans="1:15" x14ac:dyDescent="0.25">
      <c r="A15" s="25" t="s">
        <v>956</v>
      </c>
      <c r="B15" s="103">
        <v>30492694</v>
      </c>
      <c r="C15" s="94">
        <v>29514081</v>
      </c>
      <c r="D15" s="94">
        <v>28810144</v>
      </c>
      <c r="E15" s="94">
        <v>28563937</v>
      </c>
      <c r="F15" s="241">
        <v>28182210</v>
      </c>
      <c r="G15" s="241">
        <v>29596427</v>
      </c>
      <c r="H15" s="94">
        <v>30823247</v>
      </c>
      <c r="I15" s="94">
        <v>30175049</v>
      </c>
      <c r="J15" s="94">
        <v>29156995</v>
      </c>
      <c r="K15" s="94">
        <v>29414111</v>
      </c>
      <c r="L15" s="94">
        <v>28599619</v>
      </c>
      <c r="M15" s="102">
        <v>28296557</v>
      </c>
      <c r="N15" s="259"/>
      <c r="O15" s="259"/>
    </row>
    <row r="16" spans="1:15" x14ac:dyDescent="0.25">
      <c r="A16" s="3" t="s">
        <v>2</v>
      </c>
      <c r="B16" s="101">
        <v>2152713</v>
      </c>
      <c r="C16" s="93">
        <v>2144621</v>
      </c>
      <c r="D16" s="94">
        <v>1792254</v>
      </c>
      <c r="E16" s="93">
        <v>1830619</v>
      </c>
      <c r="F16" s="241">
        <v>1956002</v>
      </c>
      <c r="G16" s="241">
        <v>1866120</v>
      </c>
      <c r="H16" s="93">
        <v>2120747</v>
      </c>
      <c r="I16" s="93">
        <v>2370391</v>
      </c>
      <c r="J16" s="93">
        <v>2364402</v>
      </c>
      <c r="K16" s="93">
        <v>2437958</v>
      </c>
      <c r="L16" s="93">
        <v>2588571</v>
      </c>
      <c r="M16" s="102">
        <v>2148024</v>
      </c>
      <c r="N16" s="259"/>
      <c r="O16" s="259"/>
    </row>
    <row r="17" spans="1:17" x14ac:dyDescent="0.25">
      <c r="A17" s="3" t="s">
        <v>3</v>
      </c>
      <c r="B17" s="101">
        <v>7032174</v>
      </c>
      <c r="C17" s="93">
        <v>6668965</v>
      </c>
      <c r="D17" s="94">
        <v>7604005</v>
      </c>
      <c r="E17" s="93">
        <v>7233231</v>
      </c>
      <c r="F17" s="241">
        <v>7788305</v>
      </c>
      <c r="G17" s="241">
        <v>7300172</v>
      </c>
      <c r="H17" s="93">
        <v>8138821</v>
      </c>
      <c r="I17" s="93">
        <v>7578670</v>
      </c>
      <c r="J17" s="93">
        <v>8511983</v>
      </c>
      <c r="K17" s="93">
        <v>8251026</v>
      </c>
      <c r="L17" s="93">
        <v>7161403</v>
      </c>
      <c r="M17" s="102">
        <v>6920018</v>
      </c>
      <c r="N17" s="259"/>
      <c r="O17" s="259"/>
    </row>
    <row r="18" spans="1:17" x14ac:dyDescent="0.25">
      <c r="A18" s="97" t="s">
        <v>955</v>
      </c>
      <c r="B18" s="103">
        <v>2397502</v>
      </c>
      <c r="C18" s="94">
        <v>2517118</v>
      </c>
      <c r="D18" s="94">
        <v>2542053</v>
      </c>
      <c r="E18" s="94">
        <v>2710531</v>
      </c>
      <c r="F18" s="241">
        <v>2627974</v>
      </c>
      <c r="G18" s="241">
        <v>2686104</v>
      </c>
      <c r="H18" s="94">
        <v>2583113</v>
      </c>
      <c r="I18" s="94">
        <v>2506081</v>
      </c>
      <c r="J18" s="94">
        <v>2674022</v>
      </c>
      <c r="K18" s="94">
        <v>2877653</v>
      </c>
      <c r="L18" s="94">
        <v>2443005</v>
      </c>
      <c r="M18" s="102">
        <v>2432028</v>
      </c>
      <c r="N18" s="259"/>
      <c r="O18" s="259"/>
    </row>
    <row r="19" spans="1:17" ht="15.75" thickBot="1" x14ac:dyDescent="0.3">
      <c r="A19" s="26" t="s">
        <v>13</v>
      </c>
      <c r="B19" s="105">
        <v>90839471</v>
      </c>
      <c r="C19" s="95">
        <v>91128086</v>
      </c>
      <c r="D19" s="250">
        <v>90376269</v>
      </c>
      <c r="E19" s="95">
        <v>91212692</v>
      </c>
      <c r="F19" s="95">
        <v>93839557</v>
      </c>
      <c r="G19" s="95">
        <v>91952092</v>
      </c>
      <c r="H19" s="95">
        <v>100818058</v>
      </c>
      <c r="I19" s="95">
        <v>103685942</v>
      </c>
      <c r="J19" s="95">
        <v>104181192</v>
      </c>
      <c r="K19" s="95">
        <v>104876349</v>
      </c>
      <c r="L19" s="95">
        <v>100627681</v>
      </c>
      <c r="M19" s="106">
        <v>93655205</v>
      </c>
      <c r="N19" s="259"/>
      <c r="O19" s="259"/>
    </row>
    <row r="20" spans="1:17" ht="15.75" thickBot="1" x14ac:dyDescent="0.3">
      <c r="A20" s="3"/>
    </row>
    <row r="21" spans="1:17" ht="16.5" thickBot="1" x14ac:dyDescent="0.3">
      <c r="A21" s="207">
        <v>2013</v>
      </c>
      <c r="B21" s="220">
        <v>41275</v>
      </c>
      <c r="C21" s="91">
        <v>41316</v>
      </c>
      <c r="D21" s="91">
        <v>41344</v>
      </c>
      <c r="E21" s="91">
        <v>41375</v>
      </c>
      <c r="F21" s="91">
        <v>41405</v>
      </c>
      <c r="G21" s="91">
        <v>41436</v>
      </c>
      <c r="H21" s="91">
        <v>41456</v>
      </c>
      <c r="I21" s="91">
        <v>41497</v>
      </c>
      <c r="J21" s="91">
        <v>41528</v>
      </c>
      <c r="K21" s="91">
        <v>41558</v>
      </c>
      <c r="L21" s="91">
        <v>41589</v>
      </c>
      <c r="M21" s="96">
        <v>41619</v>
      </c>
    </row>
    <row r="22" spans="1:17" x14ac:dyDescent="0.25">
      <c r="A22" s="3" t="s">
        <v>0</v>
      </c>
      <c r="B22" s="98">
        <v>30683030</v>
      </c>
      <c r="C22" s="99">
        <v>32327217</v>
      </c>
      <c r="D22" s="249">
        <v>29336003</v>
      </c>
      <c r="E22" s="99">
        <v>31942485</v>
      </c>
      <c r="F22" s="241">
        <v>36092371</v>
      </c>
      <c r="G22" s="241">
        <v>36213995</v>
      </c>
      <c r="H22" s="99">
        <v>37875734</v>
      </c>
      <c r="I22" s="99">
        <v>41377467</v>
      </c>
      <c r="J22" s="99">
        <v>40111960</v>
      </c>
      <c r="K22" s="99">
        <v>41691674</v>
      </c>
      <c r="L22" s="99">
        <v>42738793</v>
      </c>
      <c r="M22" s="100">
        <v>36687609</v>
      </c>
    </row>
    <row r="23" spans="1:17" x14ac:dyDescent="0.25">
      <c r="A23" s="3" t="s">
        <v>1</v>
      </c>
      <c r="B23" s="101">
        <v>6626755</v>
      </c>
      <c r="C23" s="93">
        <v>7274849</v>
      </c>
      <c r="D23" s="94">
        <v>6832297</v>
      </c>
      <c r="E23" s="93">
        <v>7059263</v>
      </c>
      <c r="F23" s="241">
        <v>8151464</v>
      </c>
      <c r="G23" s="241">
        <v>6670386</v>
      </c>
      <c r="H23" s="93">
        <v>7042544</v>
      </c>
      <c r="I23" s="93">
        <v>7333522</v>
      </c>
      <c r="J23" s="93">
        <v>6719849</v>
      </c>
      <c r="K23" s="93">
        <v>7598084</v>
      </c>
      <c r="L23" s="93">
        <v>7666794</v>
      </c>
      <c r="M23" s="102">
        <v>6609628</v>
      </c>
    </row>
    <row r="24" spans="1:17" ht="14.45" x14ac:dyDescent="0.35">
      <c r="A24" s="25" t="s">
        <v>956</v>
      </c>
      <c r="B24" s="103">
        <v>29160135</v>
      </c>
      <c r="C24" s="94">
        <v>29320630</v>
      </c>
      <c r="D24" s="94">
        <v>30266944</v>
      </c>
      <c r="E24" s="94">
        <v>31455585</v>
      </c>
      <c r="F24" s="241">
        <v>31340685</v>
      </c>
      <c r="G24" s="241">
        <v>31653737</v>
      </c>
      <c r="H24" s="94">
        <v>31668320</v>
      </c>
      <c r="I24" s="94">
        <v>31288627</v>
      </c>
      <c r="J24" s="94">
        <v>30971143</v>
      </c>
      <c r="K24" s="94">
        <v>31137456</v>
      </c>
      <c r="L24" s="94">
        <v>29888089</v>
      </c>
      <c r="M24" s="102">
        <v>29763683</v>
      </c>
    </row>
    <row r="25" spans="1:17" ht="14.45" x14ac:dyDescent="0.35">
      <c r="A25" s="3" t="s">
        <v>2</v>
      </c>
      <c r="B25" s="101">
        <v>2066549</v>
      </c>
      <c r="C25" s="93">
        <v>2274817</v>
      </c>
      <c r="D25" s="94">
        <v>2096077</v>
      </c>
      <c r="E25" s="93">
        <v>2064258</v>
      </c>
      <c r="F25" s="241">
        <v>2266512</v>
      </c>
      <c r="G25" s="241">
        <v>1697872</v>
      </c>
      <c r="H25" s="93">
        <v>1899893</v>
      </c>
      <c r="I25" s="93">
        <v>1937129</v>
      </c>
      <c r="J25" s="93">
        <v>1825752</v>
      </c>
      <c r="K25" s="93">
        <v>2038775</v>
      </c>
      <c r="L25" s="93">
        <v>2175332</v>
      </c>
      <c r="M25" s="102">
        <v>1977005</v>
      </c>
    </row>
    <row r="26" spans="1:17" ht="14.45" x14ac:dyDescent="0.35">
      <c r="A26" s="3" t="s">
        <v>3</v>
      </c>
      <c r="B26" s="101">
        <v>7326920</v>
      </c>
      <c r="C26" s="93">
        <v>6712512</v>
      </c>
      <c r="D26" s="94">
        <v>7463979</v>
      </c>
      <c r="E26" s="93">
        <v>7066270</v>
      </c>
      <c r="F26" s="241">
        <v>7806501</v>
      </c>
      <c r="G26" s="241">
        <v>6992494</v>
      </c>
      <c r="H26" s="93">
        <v>7313588</v>
      </c>
      <c r="I26" s="93">
        <v>7051153</v>
      </c>
      <c r="J26" s="93">
        <v>7477732</v>
      </c>
      <c r="K26" s="93">
        <v>7308274</v>
      </c>
      <c r="L26" s="93">
        <v>6290390</v>
      </c>
      <c r="M26" s="102">
        <v>6230660</v>
      </c>
    </row>
    <row r="27" spans="1:17" ht="14.45" x14ac:dyDescent="0.35">
      <c r="A27" s="97" t="s">
        <v>881</v>
      </c>
      <c r="B27" s="103">
        <v>2212608</v>
      </c>
      <c r="C27" s="94">
        <v>2412745</v>
      </c>
      <c r="D27" s="94">
        <v>2445548</v>
      </c>
      <c r="E27" s="94">
        <v>2734621</v>
      </c>
      <c r="F27" s="241">
        <v>2486404</v>
      </c>
      <c r="G27" s="241">
        <v>2673419</v>
      </c>
      <c r="H27" s="94">
        <v>2664551</v>
      </c>
      <c r="I27" s="94">
        <v>2637127</v>
      </c>
      <c r="J27" s="94">
        <v>2594936</v>
      </c>
      <c r="K27" s="94">
        <v>2713001</v>
      </c>
      <c r="L27" s="94">
        <v>2382778</v>
      </c>
      <c r="M27" s="102">
        <v>2457726</v>
      </c>
    </row>
    <row r="28" spans="1:17" thickBot="1" x14ac:dyDescent="0.4">
      <c r="A28" s="26" t="s">
        <v>13</v>
      </c>
      <c r="B28" s="105">
        <v>78075997</v>
      </c>
      <c r="C28" s="95">
        <v>80322770</v>
      </c>
      <c r="D28" s="250">
        <v>78440848</v>
      </c>
      <c r="E28" s="95">
        <v>82322482</v>
      </c>
      <c r="F28" s="95">
        <v>88143937</v>
      </c>
      <c r="G28" s="95">
        <v>85901903</v>
      </c>
      <c r="H28" s="95">
        <v>88464630</v>
      </c>
      <c r="I28" s="95">
        <v>91625025</v>
      </c>
      <c r="J28" s="95">
        <v>89701372</v>
      </c>
      <c r="K28" s="95">
        <v>92487264</v>
      </c>
      <c r="L28" s="95">
        <v>91142176</v>
      </c>
      <c r="M28" s="106">
        <v>83726311</v>
      </c>
    </row>
    <row r="29" spans="1:17" thickBot="1" x14ac:dyDescent="0.4">
      <c r="A29" s="3"/>
    </row>
    <row r="30" spans="1:17" ht="16.5" thickBot="1" x14ac:dyDescent="0.3">
      <c r="A30" s="207">
        <v>2012</v>
      </c>
      <c r="B30" s="220">
        <v>40909</v>
      </c>
      <c r="C30" s="91">
        <v>40950</v>
      </c>
      <c r="D30" s="91">
        <v>40979</v>
      </c>
      <c r="E30" s="91">
        <v>41010</v>
      </c>
      <c r="F30" s="91">
        <v>41040</v>
      </c>
      <c r="G30" s="91">
        <v>41071</v>
      </c>
      <c r="H30" s="91">
        <v>41091</v>
      </c>
      <c r="I30" s="91">
        <v>41132</v>
      </c>
      <c r="J30" s="91">
        <v>41163</v>
      </c>
      <c r="K30" s="91">
        <v>41193</v>
      </c>
      <c r="L30" s="91">
        <v>41224</v>
      </c>
      <c r="M30" s="96">
        <v>41254</v>
      </c>
    </row>
    <row r="31" spans="1:17" x14ac:dyDescent="0.25">
      <c r="A31" s="3" t="s">
        <v>0</v>
      </c>
      <c r="B31" s="98">
        <v>33890141</v>
      </c>
      <c r="C31" s="99">
        <v>37418906</v>
      </c>
      <c r="D31" s="99">
        <v>34660635</v>
      </c>
      <c r="E31" s="99">
        <v>36095792</v>
      </c>
      <c r="F31" s="241">
        <v>36662829</v>
      </c>
      <c r="G31" s="99">
        <v>30583586</v>
      </c>
      <c r="H31" s="99">
        <v>31071939</v>
      </c>
      <c r="I31" s="99">
        <v>31313976</v>
      </c>
      <c r="J31" s="99">
        <v>28530308</v>
      </c>
      <c r="K31" s="99">
        <v>30656468</v>
      </c>
      <c r="L31" s="99">
        <v>30474656</v>
      </c>
      <c r="M31" s="100">
        <v>25499893</v>
      </c>
      <c r="O31" s="243"/>
      <c r="P31" s="247"/>
      <c r="Q31" s="247"/>
    </row>
    <row r="32" spans="1:17" x14ac:dyDescent="0.25">
      <c r="A32" s="3" t="s">
        <v>1</v>
      </c>
      <c r="B32" s="101">
        <v>5441249</v>
      </c>
      <c r="C32" s="93">
        <v>6054626</v>
      </c>
      <c r="D32" s="93">
        <v>5910955</v>
      </c>
      <c r="E32" s="93">
        <v>5942009</v>
      </c>
      <c r="F32" s="241">
        <v>6560168</v>
      </c>
      <c r="G32" s="93">
        <v>5990694</v>
      </c>
      <c r="H32" s="93">
        <v>5955584</v>
      </c>
      <c r="I32" s="93">
        <v>6520461</v>
      </c>
      <c r="J32" s="93">
        <v>6034302</v>
      </c>
      <c r="K32" s="93">
        <v>6314722</v>
      </c>
      <c r="L32" s="93">
        <v>6607504</v>
      </c>
      <c r="M32" s="102">
        <v>5761961</v>
      </c>
      <c r="O32" s="247"/>
      <c r="P32" s="247"/>
      <c r="Q32" s="247"/>
    </row>
    <row r="33" spans="1:17" x14ac:dyDescent="0.25">
      <c r="A33" s="25" t="s">
        <v>71</v>
      </c>
      <c r="B33" s="103">
        <v>37027547</v>
      </c>
      <c r="C33" s="94">
        <v>37676600</v>
      </c>
      <c r="D33" s="94">
        <v>37468283</v>
      </c>
      <c r="E33" s="94">
        <v>37076075</v>
      </c>
      <c r="F33" s="241">
        <v>36341327</v>
      </c>
      <c r="G33" s="94">
        <v>35939951</v>
      </c>
      <c r="H33" s="94">
        <v>34755116</v>
      </c>
      <c r="I33" s="94">
        <v>34223318</v>
      </c>
      <c r="J33" s="94">
        <v>32392025</v>
      </c>
      <c r="K33" s="94">
        <v>31641047</v>
      </c>
      <c r="L33" s="94">
        <v>29603490</v>
      </c>
      <c r="M33" s="102">
        <v>28340805</v>
      </c>
      <c r="O33" s="247"/>
      <c r="P33" s="247"/>
      <c r="Q33" s="247"/>
    </row>
    <row r="34" spans="1:17" x14ac:dyDescent="0.25">
      <c r="A34" s="3" t="s">
        <v>2</v>
      </c>
      <c r="B34" s="101">
        <v>1824635</v>
      </c>
      <c r="C34" s="93">
        <v>1918376</v>
      </c>
      <c r="D34" s="93">
        <v>1719747</v>
      </c>
      <c r="E34" s="93">
        <v>1892080</v>
      </c>
      <c r="F34" s="241">
        <v>2143344</v>
      </c>
      <c r="G34" s="93">
        <v>1681624</v>
      </c>
      <c r="H34" s="93">
        <v>1788594</v>
      </c>
      <c r="I34" s="93">
        <v>2030633</v>
      </c>
      <c r="J34" s="93">
        <v>1925389</v>
      </c>
      <c r="K34" s="93">
        <v>1887952</v>
      </c>
      <c r="L34" s="93">
        <v>2007552</v>
      </c>
      <c r="M34" s="102">
        <v>1833895</v>
      </c>
      <c r="O34" s="247"/>
      <c r="P34" s="247"/>
      <c r="Q34" s="247"/>
    </row>
    <row r="35" spans="1:17" x14ac:dyDescent="0.25">
      <c r="A35" s="3" t="s">
        <v>3</v>
      </c>
      <c r="B35" s="101">
        <v>6865990</v>
      </c>
      <c r="C35" s="93">
        <v>6556606</v>
      </c>
      <c r="D35" s="93">
        <v>7774999</v>
      </c>
      <c r="E35" s="93">
        <v>7650965</v>
      </c>
      <c r="F35" s="241">
        <v>8000130</v>
      </c>
      <c r="G35" s="93">
        <v>7149818</v>
      </c>
      <c r="H35" s="93">
        <v>8298213</v>
      </c>
      <c r="I35" s="93">
        <v>8136235</v>
      </c>
      <c r="J35" s="93">
        <v>8398084</v>
      </c>
      <c r="K35" s="93">
        <v>7883285</v>
      </c>
      <c r="L35" s="93">
        <v>6602935</v>
      </c>
      <c r="M35" s="102">
        <v>6467808</v>
      </c>
      <c r="O35" s="247"/>
      <c r="P35" s="247"/>
      <c r="Q35" s="247"/>
    </row>
    <row r="36" spans="1:17" x14ac:dyDescent="0.25">
      <c r="A36" s="97" t="s">
        <v>881</v>
      </c>
      <c r="B36" s="103">
        <v>2003581</v>
      </c>
      <c r="C36" s="94">
        <v>2220066</v>
      </c>
      <c r="D36" s="94">
        <v>2147005</v>
      </c>
      <c r="E36" s="94">
        <v>2244048</v>
      </c>
      <c r="F36" s="241">
        <v>2264959</v>
      </c>
      <c r="G36" s="94">
        <v>2243948</v>
      </c>
      <c r="H36" s="94">
        <v>2135361</v>
      </c>
      <c r="I36" s="94">
        <v>2242570</v>
      </c>
      <c r="J36" s="94">
        <v>2398667</v>
      </c>
      <c r="K36" s="94">
        <v>2459482</v>
      </c>
      <c r="L36" s="94">
        <v>2009470</v>
      </c>
      <c r="M36" s="102">
        <v>2036375</v>
      </c>
      <c r="O36" s="247"/>
      <c r="P36" s="247"/>
      <c r="Q36" s="247"/>
    </row>
    <row r="37" spans="1:17" ht="15.75" thickBot="1" x14ac:dyDescent="0.3">
      <c r="A37" s="26" t="s">
        <v>13</v>
      </c>
      <c r="B37" s="105">
        <v>87053143</v>
      </c>
      <c r="C37" s="95">
        <v>91845180</v>
      </c>
      <c r="D37" s="95">
        <v>89681624</v>
      </c>
      <c r="E37" s="95">
        <v>90900969</v>
      </c>
      <c r="F37" s="95">
        <v>91972757</v>
      </c>
      <c r="G37" s="95">
        <v>83589621</v>
      </c>
      <c r="H37" s="95">
        <v>84004807</v>
      </c>
      <c r="I37" s="95">
        <v>84467193</v>
      </c>
      <c r="J37" s="95">
        <v>79678775</v>
      </c>
      <c r="K37" s="95">
        <v>80842956</v>
      </c>
      <c r="L37" s="95">
        <v>77305607</v>
      </c>
      <c r="M37" s="106">
        <v>69940737</v>
      </c>
      <c r="O37" s="247"/>
      <c r="P37" s="247"/>
      <c r="Q37" s="247"/>
    </row>
    <row r="38" spans="1:17" x14ac:dyDescent="0.25">
      <c r="A38" s="26"/>
      <c r="B38" s="217"/>
      <c r="C38" s="217"/>
      <c r="D38" s="217"/>
      <c r="E38" s="217"/>
      <c r="F38" s="217"/>
      <c r="G38" s="217"/>
      <c r="H38" s="218"/>
      <c r="I38" s="217"/>
      <c r="J38" s="217"/>
      <c r="K38" s="217"/>
      <c r="L38" s="217"/>
      <c r="M38" s="217"/>
    </row>
    <row r="39" spans="1:17" ht="15.75" thickBot="1" x14ac:dyDescent="0.3">
      <c r="A39" s="2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1:17" ht="17.100000000000001" customHeight="1" thickBot="1" x14ac:dyDescent="0.3">
      <c r="A40" s="207">
        <v>2011</v>
      </c>
      <c r="B40" s="220">
        <v>40544</v>
      </c>
      <c r="C40" s="91">
        <v>40585</v>
      </c>
      <c r="D40" s="91">
        <v>40613</v>
      </c>
      <c r="E40" s="91">
        <v>40644</v>
      </c>
      <c r="F40" s="91">
        <v>40674</v>
      </c>
      <c r="G40" s="91">
        <v>40705</v>
      </c>
      <c r="H40" s="91">
        <v>40725</v>
      </c>
      <c r="I40" s="91">
        <v>40766</v>
      </c>
      <c r="J40" s="91">
        <v>40797</v>
      </c>
      <c r="K40" s="91">
        <v>40827</v>
      </c>
      <c r="L40" s="91">
        <v>40858</v>
      </c>
      <c r="M40" s="96">
        <v>40888</v>
      </c>
    </row>
    <row r="41" spans="1:17" ht="17.100000000000001" customHeight="1" x14ac:dyDescent="0.25">
      <c r="A41" s="3" t="s">
        <v>0</v>
      </c>
      <c r="B41" s="98">
        <v>34820496</v>
      </c>
      <c r="C41" s="99">
        <v>38014200</v>
      </c>
      <c r="D41" s="99">
        <v>36154731</v>
      </c>
      <c r="E41" s="99">
        <v>39231643</v>
      </c>
      <c r="F41" s="196">
        <v>41624423</v>
      </c>
      <c r="G41" s="99">
        <v>40339363</v>
      </c>
      <c r="H41" s="99">
        <v>42655000</v>
      </c>
      <c r="I41" s="99">
        <v>43938680</v>
      </c>
      <c r="J41" s="99">
        <v>36904404</v>
      </c>
      <c r="K41" s="99">
        <v>36335271</v>
      </c>
      <c r="L41" s="99">
        <v>35914223</v>
      </c>
      <c r="M41" s="100">
        <v>28870361</v>
      </c>
      <c r="N41" s="240"/>
      <c r="O41" s="243"/>
    </row>
    <row r="42" spans="1:17" ht="17.100000000000001" customHeight="1" x14ac:dyDescent="0.25">
      <c r="A42" s="3" t="s">
        <v>1</v>
      </c>
      <c r="B42" s="101">
        <v>5403169</v>
      </c>
      <c r="C42" s="93">
        <v>5871352</v>
      </c>
      <c r="D42" s="93">
        <v>5441910</v>
      </c>
      <c r="E42" s="93">
        <v>5707301</v>
      </c>
      <c r="F42" s="196">
        <v>5774535</v>
      </c>
      <c r="G42" s="93">
        <v>5308801</v>
      </c>
      <c r="H42" s="93">
        <v>5742113</v>
      </c>
      <c r="I42" s="93">
        <v>7373643</v>
      </c>
      <c r="J42" s="93">
        <v>6299550</v>
      </c>
      <c r="K42" s="93">
        <v>6029875</v>
      </c>
      <c r="L42" s="93">
        <v>6194062</v>
      </c>
      <c r="M42" s="102">
        <v>4978575</v>
      </c>
      <c r="N42" s="240"/>
      <c r="O42" s="243"/>
    </row>
    <row r="43" spans="1:17" ht="17.100000000000001" customHeight="1" x14ac:dyDescent="0.25">
      <c r="A43" s="25" t="s">
        <v>71</v>
      </c>
      <c r="B43" s="103">
        <v>38612871</v>
      </c>
      <c r="C43" s="94">
        <v>38167036</v>
      </c>
      <c r="D43" s="94">
        <v>38579945</v>
      </c>
      <c r="E43" s="94">
        <v>38910103</v>
      </c>
      <c r="F43" s="196">
        <v>37796704</v>
      </c>
      <c r="G43" s="94">
        <v>37891610</v>
      </c>
      <c r="H43" s="94">
        <v>37215598</v>
      </c>
      <c r="I43" s="94">
        <v>37301901</v>
      </c>
      <c r="J43" s="94">
        <v>36252547</v>
      </c>
      <c r="K43" s="94">
        <v>36773976</v>
      </c>
      <c r="L43" s="94">
        <v>35672232</v>
      </c>
      <c r="M43" s="102">
        <v>34862669</v>
      </c>
      <c r="N43" s="240"/>
      <c r="O43" s="243"/>
    </row>
    <row r="44" spans="1:17" ht="17.100000000000001" customHeight="1" x14ac:dyDescent="0.25">
      <c r="A44" s="3" t="s">
        <v>2</v>
      </c>
      <c r="B44" s="101">
        <v>1572062</v>
      </c>
      <c r="C44" s="93">
        <v>1738315</v>
      </c>
      <c r="D44" s="93">
        <v>1600014</v>
      </c>
      <c r="E44" s="93">
        <v>1744928</v>
      </c>
      <c r="F44" s="196">
        <v>1702014</v>
      </c>
      <c r="G44" s="93">
        <v>1375682</v>
      </c>
      <c r="H44" s="93">
        <v>1523270</v>
      </c>
      <c r="I44" s="93">
        <v>1514141</v>
      </c>
      <c r="J44" s="93">
        <v>1500239</v>
      </c>
      <c r="K44" s="93">
        <v>1632205</v>
      </c>
      <c r="L44" s="93">
        <v>1798062</v>
      </c>
      <c r="M44" s="102">
        <v>1600883</v>
      </c>
      <c r="N44" s="240"/>
      <c r="O44" s="243"/>
    </row>
    <row r="45" spans="1:17" ht="17.100000000000001" customHeight="1" x14ac:dyDescent="0.25">
      <c r="A45" s="3" t="s">
        <v>3</v>
      </c>
      <c r="B45" s="101">
        <v>8698028</v>
      </c>
      <c r="C45" s="93">
        <v>8015387</v>
      </c>
      <c r="D45" s="93">
        <v>8743702</v>
      </c>
      <c r="E45" s="93">
        <v>7948334</v>
      </c>
      <c r="F45" s="196">
        <v>8257936</v>
      </c>
      <c r="G45" s="93">
        <v>6971266</v>
      </c>
      <c r="H45" s="93">
        <v>7286181</v>
      </c>
      <c r="I45" s="93">
        <v>7447967</v>
      </c>
      <c r="J45" s="93">
        <v>7876888</v>
      </c>
      <c r="K45" s="93">
        <v>7440738</v>
      </c>
      <c r="L45" s="93">
        <v>6173358</v>
      </c>
      <c r="M45" s="102">
        <v>6089383</v>
      </c>
      <c r="N45" s="240"/>
      <c r="O45" s="243"/>
    </row>
    <row r="46" spans="1:17" ht="17.100000000000001" customHeight="1" x14ac:dyDescent="0.25">
      <c r="A46" s="97" t="s">
        <v>882</v>
      </c>
      <c r="B46" s="103">
        <v>1867202</v>
      </c>
      <c r="C46" s="94">
        <v>2042302</v>
      </c>
      <c r="D46" s="94">
        <v>1942010</v>
      </c>
      <c r="E46" s="94">
        <v>2141934</v>
      </c>
      <c r="F46" s="196">
        <v>1993402</v>
      </c>
      <c r="G46" s="94">
        <v>2049423</v>
      </c>
      <c r="H46" s="94">
        <v>2146509</v>
      </c>
      <c r="I46" s="94">
        <v>2348010</v>
      </c>
      <c r="J46" s="94">
        <v>2282376</v>
      </c>
      <c r="K46" s="94">
        <v>2286861</v>
      </c>
      <c r="L46" s="94">
        <v>1805708</v>
      </c>
      <c r="M46" s="102">
        <v>1915666</v>
      </c>
      <c r="N46" s="240"/>
      <c r="O46" s="243"/>
    </row>
    <row r="47" spans="1:17" ht="17.100000000000001" customHeight="1" thickBot="1" x14ac:dyDescent="0.3">
      <c r="A47" s="26" t="s">
        <v>13</v>
      </c>
      <c r="B47" s="105">
        <v>90973828</v>
      </c>
      <c r="C47" s="95">
        <v>93848592</v>
      </c>
      <c r="D47" s="95">
        <v>92462312</v>
      </c>
      <c r="E47" s="95">
        <v>95684243</v>
      </c>
      <c r="F47" s="95">
        <v>97149014</v>
      </c>
      <c r="G47" s="95">
        <v>93936145</v>
      </c>
      <c r="H47" s="95">
        <v>96568671</v>
      </c>
      <c r="I47" s="95">
        <v>99924342</v>
      </c>
      <c r="J47" s="95">
        <v>91116004</v>
      </c>
      <c r="K47" s="95">
        <f>SUM(K41:K46)</f>
        <v>90498926</v>
      </c>
      <c r="L47" s="95">
        <v>87557645</v>
      </c>
      <c r="M47" s="106">
        <f>SUM(M41:M46)</f>
        <v>78317537</v>
      </c>
      <c r="N47" s="240"/>
      <c r="O47" s="243"/>
    </row>
    <row r="48" spans="1:17" ht="17.100000000000001" customHeight="1" x14ac:dyDescent="0.25">
      <c r="A48" s="26"/>
      <c r="B48" s="217"/>
      <c r="C48" s="217"/>
      <c r="D48" s="217"/>
      <c r="E48" s="217"/>
      <c r="F48" s="217"/>
      <c r="G48" s="217"/>
      <c r="H48" s="218"/>
      <c r="I48" s="217"/>
      <c r="J48" s="217"/>
      <c r="K48" s="217"/>
      <c r="L48" s="217"/>
      <c r="M48" s="217"/>
    </row>
    <row r="49" spans="1:13" ht="17.100000000000001" customHeight="1" thickBot="1" x14ac:dyDescent="0.3">
      <c r="A49" s="2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1:13" ht="17.100000000000001" customHeight="1" thickBot="1" x14ac:dyDescent="0.3">
      <c r="A50" s="207">
        <v>2010</v>
      </c>
      <c r="B50" s="220">
        <v>40179</v>
      </c>
      <c r="C50" s="91">
        <v>40219</v>
      </c>
      <c r="D50" s="91">
        <v>40238</v>
      </c>
      <c r="E50" s="91">
        <v>40278</v>
      </c>
      <c r="F50" s="91">
        <v>40308</v>
      </c>
      <c r="G50" s="91">
        <v>40339</v>
      </c>
      <c r="H50" s="91">
        <v>40369</v>
      </c>
      <c r="I50" s="91">
        <v>40400</v>
      </c>
      <c r="J50" s="91">
        <v>40431</v>
      </c>
      <c r="K50" s="91">
        <v>40452</v>
      </c>
      <c r="L50" s="91">
        <v>40483</v>
      </c>
      <c r="M50" s="96">
        <v>40513</v>
      </c>
    </row>
    <row r="51" spans="1:13" ht="17.100000000000001" customHeight="1" x14ac:dyDescent="0.25">
      <c r="A51" s="3" t="s">
        <v>0</v>
      </c>
      <c r="B51" s="98">
        <v>33261709</v>
      </c>
      <c r="C51" s="99">
        <v>34845146</v>
      </c>
      <c r="D51" s="99">
        <v>32906842</v>
      </c>
      <c r="E51" s="99">
        <v>36669471</v>
      </c>
      <c r="F51" s="99">
        <v>35961768</v>
      </c>
      <c r="G51" s="99">
        <v>32245733</v>
      </c>
      <c r="H51" s="99">
        <v>34126658</v>
      </c>
      <c r="I51" s="99">
        <v>36316800</v>
      </c>
      <c r="J51" s="99">
        <v>32958806</v>
      </c>
      <c r="K51" s="196">
        <v>35121249</v>
      </c>
      <c r="L51" s="196">
        <v>35218141</v>
      </c>
      <c r="M51" s="100">
        <v>30900971</v>
      </c>
    </row>
    <row r="52" spans="1:13" ht="17.100000000000001" customHeight="1" x14ac:dyDescent="0.25">
      <c r="A52" s="3" t="s">
        <v>1</v>
      </c>
      <c r="B52" s="101">
        <v>5065461</v>
      </c>
      <c r="C52" s="93">
        <v>5315531</v>
      </c>
      <c r="D52" s="93">
        <v>4537689</v>
      </c>
      <c r="E52" s="93">
        <v>5181327</v>
      </c>
      <c r="F52" s="93">
        <v>5378671</v>
      </c>
      <c r="G52" s="93">
        <v>5091746</v>
      </c>
      <c r="H52" s="93">
        <v>5250204</v>
      </c>
      <c r="I52" s="93">
        <v>5576462</v>
      </c>
      <c r="J52" s="93">
        <v>5192131</v>
      </c>
      <c r="K52" s="196">
        <v>5444491</v>
      </c>
      <c r="L52" s="196">
        <v>5742802</v>
      </c>
      <c r="M52" s="102">
        <v>4761228</v>
      </c>
    </row>
    <row r="53" spans="1:13" ht="17.100000000000001" customHeight="1" x14ac:dyDescent="0.25">
      <c r="A53" s="25" t="s">
        <v>71</v>
      </c>
      <c r="B53" s="103">
        <v>38367583</v>
      </c>
      <c r="C53" s="94">
        <v>38496678</v>
      </c>
      <c r="D53" s="94">
        <v>39093263</v>
      </c>
      <c r="E53" s="94">
        <v>39570262</v>
      </c>
      <c r="F53" s="94">
        <v>39548591</v>
      </c>
      <c r="G53" s="94">
        <v>39610452</v>
      </c>
      <c r="H53" s="94">
        <v>40693320</v>
      </c>
      <c r="I53" s="94">
        <v>41155727</v>
      </c>
      <c r="J53" s="93">
        <v>40772140</v>
      </c>
      <c r="K53" s="196">
        <v>40911126</v>
      </c>
      <c r="L53" s="94">
        <v>38974498</v>
      </c>
      <c r="M53" s="102">
        <v>38007869</v>
      </c>
    </row>
    <row r="54" spans="1:13" ht="17.100000000000001" customHeight="1" x14ac:dyDescent="0.25">
      <c r="A54" s="3" t="s">
        <v>2</v>
      </c>
      <c r="B54" s="101">
        <v>1295505</v>
      </c>
      <c r="C54" s="93">
        <v>1531133</v>
      </c>
      <c r="D54" s="93">
        <v>1584006</v>
      </c>
      <c r="E54" s="93">
        <v>1779659</v>
      </c>
      <c r="F54" s="93">
        <v>1843964</v>
      </c>
      <c r="G54" s="93">
        <v>1433471</v>
      </c>
      <c r="H54" s="93">
        <v>1542378</v>
      </c>
      <c r="I54" s="93">
        <v>1649755</v>
      </c>
      <c r="J54" s="93">
        <v>1549671</v>
      </c>
      <c r="K54" s="196">
        <v>1604356</v>
      </c>
      <c r="L54" s="196">
        <v>1607371</v>
      </c>
      <c r="M54" s="102">
        <v>1405825</v>
      </c>
    </row>
    <row r="55" spans="1:13" ht="17.100000000000001" customHeight="1" x14ac:dyDescent="0.25">
      <c r="A55" s="3" t="s">
        <v>3</v>
      </c>
      <c r="B55" s="101">
        <v>5638241</v>
      </c>
      <c r="C55" s="93">
        <v>5276016</v>
      </c>
      <c r="D55" s="93">
        <v>6088623</v>
      </c>
      <c r="E55" s="93">
        <v>5998979</v>
      </c>
      <c r="F55" s="93">
        <v>6301766</v>
      </c>
      <c r="G55" s="93">
        <v>5605750</v>
      </c>
      <c r="H55" s="93">
        <v>6248422</v>
      </c>
      <c r="I55" s="93">
        <v>6614701</v>
      </c>
      <c r="J55" s="93">
        <v>7660697</v>
      </c>
      <c r="K55" s="196">
        <v>8122621</v>
      </c>
      <c r="L55" s="196">
        <v>7361829</v>
      </c>
      <c r="M55" s="102">
        <v>7778506</v>
      </c>
    </row>
    <row r="56" spans="1:13" ht="17.100000000000001" customHeight="1" x14ac:dyDescent="0.25">
      <c r="A56" s="97" t="s">
        <v>882</v>
      </c>
      <c r="B56" s="103">
        <v>1566119</v>
      </c>
      <c r="C56" s="94">
        <v>1615272</v>
      </c>
      <c r="D56" s="94">
        <v>1615317</v>
      </c>
      <c r="E56" s="94">
        <v>1761019</v>
      </c>
      <c r="F56" s="94">
        <v>1725607</v>
      </c>
      <c r="G56" s="94">
        <v>1856735</v>
      </c>
      <c r="H56" s="94">
        <v>1726263</v>
      </c>
      <c r="I56" s="94">
        <v>1872423</v>
      </c>
      <c r="J56" s="219">
        <v>2042678</v>
      </c>
      <c r="K56" s="196">
        <v>2277343</v>
      </c>
      <c r="L56" s="196">
        <v>1905011</v>
      </c>
      <c r="M56" s="102">
        <v>2018877</v>
      </c>
    </row>
    <row r="57" spans="1:13" ht="17.100000000000001" customHeight="1" thickBot="1" x14ac:dyDescent="0.3">
      <c r="A57" s="26" t="s">
        <v>13</v>
      </c>
      <c r="B57" s="105">
        <v>85194618</v>
      </c>
      <c r="C57" s="95">
        <v>87079776</v>
      </c>
      <c r="D57" s="95">
        <v>85825740</v>
      </c>
      <c r="E57" s="95">
        <v>90960717</v>
      </c>
      <c r="F57" s="95">
        <v>90760367</v>
      </c>
      <c r="G57" s="95">
        <v>85843887</v>
      </c>
      <c r="H57" s="95">
        <v>89587245</v>
      </c>
      <c r="I57" s="95">
        <v>93185868</v>
      </c>
      <c r="J57" s="95">
        <v>90176123</v>
      </c>
      <c r="K57" s="95">
        <v>93481186</v>
      </c>
      <c r="L57" s="95">
        <v>90809652</v>
      </c>
      <c r="M57" s="106">
        <v>84873276</v>
      </c>
    </row>
    <row r="58" spans="1:13" ht="17.100000000000001" customHeight="1" x14ac:dyDescent="0.25">
      <c r="A58" s="26"/>
      <c r="B58" s="217"/>
      <c r="C58" s="217"/>
      <c r="D58" s="217"/>
      <c r="E58" s="217"/>
      <c r="F58" s="217"/>
      <c r="G58" s="217"/>
      <c r="H58" s="218"/>
      <c r="I58" s="217"/>
      <c r="J58" s="217"/>
      <c r="K58" s="217"/>
      <c r="L58" s="217"/>
      <c r="M58" s="217"/>
    </row>
    <row r="59" spans="1:13" ht="17.100000000000001" customHeight="1" thickBot="1" x14ac:dyDescent="0.3">
      <c r="A59" s="26"/>
      <c r="B59" s="269" t="s">
        <v>672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1:13" ht="17.100000000000001" customHeight="1" thickBot="1" x14ac:dyDescent="0.3">
      <c r="A60" s="207">
        <v>2009</v>
      </c>
      <c r="B60" s="220">
        <v>39814</v>
      </c>
      <c r="C60" s="91">
        <v>39845</v>
      </c>
      <c r="D60" s="91">
        <v>39873</v>
      </c>
      <c r="E60" s="91">
        <v>39904</v>
      </c>
      <c r="F60" s="91">
        <v>39934</v>
      </c>
      <c r="G60" s="91">
        <v>39965</v>
      </c>
      <c r="H60" s="91">
        <v>39995</v>
      </c>
      <c r="I60" s="91">
        <v>40026</v>
      </c>
      <c r="J60" s="91">
        <v>40057</v>
      </c>
      <c r="K60" s="91">
        <v>40087</v>
      </c>
      <c r="L60" s="91">
        <v>40126</v>
      </c>
      <c r="M60" s="96">
        <v>40148</v>
      </c>
    </row>
    <row r="61" spans="1:13" ht="17.100000000000001" customHeight="1" x14ac:dyDescent="0.25">
      <c r="A61" s="3" t="s">
        <v>0</v>
      </c>
      <c r="B61" s="98">
        <v>29120339</v>
      </c>
      <c r="C61" s="99">
        <v>30141936</v>
      </c>
      <c r="D61" s="99">
        <v>25815109</v>
      </c>
      <c r="E61" s="99">
        <v>27891995</v>
      </c>
      <c r="F61" s="99">
        <v>29127588</v>
      </c>
      <c r="G61" s="99">
        <v>27385171</v>
      </c>
      <c r="H61" s="99">
        <v>29067752</v>
      </c>
      <c r="I61" s="99">
        <v>30686715</v>
      </c>
      <c r="J61" s="99">
        <v>28245984</v>
      </c>
      <c r="K61" s="99">
        <v>31087552</v>
      </c>
      <c r="L61" s="99">
        <v>33158010</v>
      </c>
      <c r="M61" s="100">
        <v>29425067</v>
      </c>
    </row>
    <row r="62" spans="1:13" ht="17.100000000000001" customHeight="1" x14ac:dyDescent="0.25">
      <c r="A62" s="3" t="s">
        <v>1</v>
      </c>
      <c r="B62" s="101">
        <v>5266564</v>
      </c>
      <c r="C62" s="93">
        <v>6010128</v>
      </c>
      <c r="D62" s="93">
        <v>4835102</v>
      </c>
      <c r="E62" s="93">
        <v>5056904</v>
      </c>
      <c r="F62" s="93">
        <v>5235997</v>
      </c>
      <c r="G62" s="93">
        <v>4284093</v>
      </c>
      <c r="H62" s="93">
        <v>4695544</v>
      </c>
      <c r="I62" s="93">
        <v>4909765</v>
      </c>
      <c r="J62" s="93">
        <v>4472741</v>
      </c>
      <c r="K62" s="93">
        <v>4901737</v>
      </c>
      <c r="L62" s="93">
        <v>5006458</v>
      </c>
      <c r="M62" s="102">
        <v>4292591</v>
      </c>
    </row>
    <row r="63" spans="1:13" ht="17.100000000000001" customHeight="1" x14ac:dyDescent="0.25">
      <c r="A63" s="25" t="s">
        <v>71</v>
      </c>
      <c r="B63" s="103">
        <v>28664917</v>
      </c>
      <c r="C63" s="94">
        <v>30510576</v>
      </c>
      <c r="D63" s="94">
        <v>31534294</v>
      </c>
      <c r="E63" s="94">
        <v>33516183</v>
      </c>
      <c r="F63" s="94">
        <v>33284399</v>
      </c>
      <c r="G63" s="94">
        <v>34411178</v>
      </c>
      <c r="H63" s="94">
        <v>35480656</v>
      </c>
      <c r="I63" s="94">
        <v>35842303</v>
      </c>
      <c r="J63" s="94">
        <v>35470709</v>
      </c>
      <c r="K63" s="94">
        <v>38142685</v>
      </c>
      <c r="L63" s="94">
        <v>36783754</v>
      </c>
      <c r="M63" s="104">
        <v>36831339</v>
      </c>
    </row>
    <row r="64" spans="1:13" ht="17.100000000000001" customHeight="1" x14ac:dyDescent="0.25">
      <c r="A64" s="3" t="s">
        <v>2</v>
      </c>
      <c r="B64" s="101">
        <v>934596</v>
      </c>
      <c r="C64" s="93">
        <v>1050526</v>
      </c>
      <c r="D64" s="93">
        <v>878352</v>
      </c>
      <c r="E64" s="93">
        <v>924457</v>
      </c>
      <c r="F64" s="93">
        <v>1076283</v>
      </c>
      <c r="G64" s="93">
        <v>926165</v>
      </c>
      <c r="H64" s="93">
        <v>1021837</v>
      </c>
      <c r="I64" s="93">
        <v>1099287</v>
      </c>
      <c r="J64" s="93">
        <v>1074251</v>
      </c>
      <c r="K64" s="93">
        <v>1178331</v>
      </c>
      <c r="L64" s="93">
        <v>1316926</v>
      </c>
      <c r="M64" s="102">
        <v>1168076</v>
      </c>
    </row>
    <row r="65" spans="1:13" ht="17.100000000000001" customHeight="1" x14ac:dyDescent="0.25">
      <c r="A65" s="3" t="s">
        <v>3</v>
      </c>
      <c r="B65" s="101">
        <v>5040491</v>
      </c>
      <c r="C65" s="93">
        <v>4258779</v>
      </c>
      <c r="D65" s="93">
        <v>4921647</v>
      </c>
      <c r="E65" s="93">
        <v>4751026</v>
      </c>
      <c r="F65" s="93">
        <v>5557681</v>
      </c>
      <c r="G65" s="93">
        <v>5101940</v>
      </c>
      <c r="H65" s="93">
        <v>5349007</v>
      </c>
      <c r="I65" s="93">
        <v>5235751</v>
      </c>
      <c r="J65" s="93">
        <v>5667589</v>
      </c>
      <c r="K65" s="93">
        <v>5730059</v>
      </c>
      <c r="L65" s="93">
        <v>4926598</v>
      </c>
      <c r="M65" s="102">
        <v>4866402</v>
      </c>
    </row>
    <row r="66" spans="1:13" ht="17.100000000000001" customHeight="1" x14ac:dyDescent="0.25">
      <c r="A66" s="97" t="s">
        <v>882</v>
      </c>
      <c r="B66" s="103">
        <v>1106003</v>
      </c>
      <c r="C66" s="94">
        <v>1219477</v>
      </c>
      <c r="D66" s="94">
        <v>1176662</v>
      </c>
      <c r="E66" s="94">
        <v>1195894</v>
      </c>
      <c r="F66" s="94">
        <v>1254050</v>
      </c>
      <c r="G66" s="94">
        <v>1303105</v>
      </c>
      <c r="H66" s="94">
        <v>1313661</v>
      </c>
      <c r="I66" s="94">
        <v>1361922</v>
      </c>
      <c r="J66" s="94">
        <v>1468321</v>
      </c>
      <c r="K66" s="94">
        <v>1667365</v>
      </c>
      <c r="L66" s="94">
        <v>1563940</v>
      </c>
      <c r="M66" s="104">
        <v>1615450</v>
      </c>
    </row>
    <row r="67" spans="1:13" ht="17.100000000000001" customHeight="1" thickBot="1" x14ac:dyDescent="0.3">
      <c r="A67" s="26" t="s">
        <v>13</v>
      </c>
      <c r="B67" s="105">
        <f t="shared" ref="B67:H67" si="0">SUM(B61:B66)</f>
        <v>70132910</v>
      </c>
      <c r="C67" s="95">
        <f t="shared" si="0"/>
        <v>73191422</v>
      </c>
      <c r="D67" s="95">
        <f t="shared" si="0"/>
        <v>69161166</v>
      </c>
      <c r="E67" s="95">
        <f t="shared" si="0"/>
        <v>73336459</v>
      </c>
      <c r="F67" s="95">
        <f t="shared" si="0"/>
        <v>75535998</v>
      </c>
      <c r="G67" s="95">
        <f t="shared" si="0"/>
        <v>73411652</v>
      </c>
      <c r="H67" s="95">
        <f t="shared" si="0"/>
        <v>76928457</v>
      </c>
      <c r="I67" s="95">
        <f>SUM(I61:I66)</f>
        <v>79135743</v>
      </c>
      <c r="J67" s="95">
        <f>SUM(J61:J66)</f>
        <v>76399595</v>
      </c>
      <c r="K67" s="95">
        <f>SUM(K61:K66)</f>
        <v>82707729</v>
      </c>
      <c r="L67" s="95">
        <v>82755686</v>
      </c>
      <c r="M67" s="106">
        <v>78198925</v>
      </c>
    </row>
    <row r="68" spans="1:13" ht="17.100000000000001" customHeight="1" x14ac:dyDescent="0.25">
      <c r="A68" s="2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1:13" ht="17.100000000000001" customHeight="1" thickBot="1" x14ac:dyDescent="0.3"/>
    <row r="70" spans="1:13" ht="17.100000000000001" customHeight="1" thickBot="1" x14ac:dyDescent="0.3">
      <c r="A70" s="207">
        <v>2008</v>
      </c>
      <c r="B70" s="220">
        <v>39448</v>
      </c>
      <c r="C70" s="91">
        <v>39479</v>
      </c>
      <c r="D70" s="91">
        <v>39508</v>
      </c>
      <c r="E70" s="91">
        <v>39539</v>
      </c>
      <c r="F70" s="91">
        <v>39569</v>
      </c>
      <c r="G70" s="91">
        <v>39600</v>
      </c>
      <c r="H70" s="91">
        <v>39630</v>
      </c>
      <c r="I70" s="91">
        <v>39661</v>
      </c>
      <c r="J70" s="91">
        <v>39692</v>
      </c>
      <c r="K70" s="91">
        <v>39722</v>
      </c>
      <c r="L70" s="91">
        <v>39753</v>
      </c>
      <c r="M70" s="96">
        <v>39783</v>
      </c>
    </row>
    <row r="71" spans="1:13" ht="17.100000000000001" customHeight="1" x14ac:dyDescent="0.25">
      <c r="A71" s="3" t="s">
        <v>0</v>
      </c>
      <c r="B71" s="98">
        <v>51361111</v>
      </c>
      <c r="C71" s="99">
        <v>49730087</v>
      </c>
      <c r="D71" s="99">
        <v>40148574</v>
      </c>
      <c r="E71" s="99">
        <v>42757073</v>
      </c>
      <c r="F71" s="99">
        <v>43562915</v>
      </c>
      <c r="G71" s="99">
        <v>39313774</v>
      </c>
      <c r="H71" s="99">
        <v>40818922</v>
      </c>
      <c r="I71" s="99">
        <v>40344845</v>
      </c>
      <c r="J71" s="99">
        <v>33648621</v>
      </c>
      <c r="K71" s="99">
        <v>35591889</v>
      </c>
      <c r="L71" s="99">
        <v>33882975</v>
      </c>
      <c r="M71" s="100">
        <v>26138135</v>
      </c>
    </row>
    <row r="72" spans="1:13" ht="17.100000000000001" customHeight="1" x14ac:dyDescent="0.25">
      <c r="A72" s="3" t="s">
        <v>1</v>
      </c>
      <c r="B72" s="101">
        <v>6316205</v>
      </c>
      <c r="C72" s="93">
        <v>6388173</v>
      </c>
      <c r="D72" s="93">
        <v>5452690</v>
      </c>
      <c r="E72" s="93">
        <v>5818649</v>
      </c>
      <c r="F72" s="93">
        <v>6318106</v>
      </c>
      <c r="G72" s="93">
        <v>5594167</v>
      </c>
      <c r="H72" s="93">
        <v>6245859</v>
      </c>
      <c r="I72" s="93">
        <v>6185896</v>
      </c>
      <c r="J72" s="93">
        <v>5768336</v>
      </c>
      <c r="K72" s="93">
        <v>6388645</v>
      </c>
      <c r="L72" s="93">
        <v>6388880</v>
      </c>
      <c r="M72" s="102">
        <v>4502824</v>
      </c>
    </row>
    <row r="73" spans="1:13" ht="17.100000000000001" customHeight="1" x14ac:dyDescent="0.25">
      <c r="A73" s="25" t="s">
        <v>71</v>
      </c>
      <c r="B73" s="103">
        <v>22993625</v>
      </c>
      <c r="C73" s="94">
        <v>23877230</v>
      </c>
      <c r="D73" s="94">
        <v>24829735</v>
      </c>
      <c r="E73" s="94">
        <v>25351192</v>
      </c>
      <c r="F73" s="94">
        <v>25591626</v>
      </c>
      <c r="G73" s="94">
        <v>26043181</v>
      </c>
      <c r="H73" s="94">
        <v>26480108</v>
      </c>
      <c r="I73" s="94">
        <v>26597330</v>
      </c>
      <c r="J73" s="94">
        <v>25948973</v>
      </c>
      <c r="K73" s="94">
        <v>26808631</v>
      </c>
      <c r="L73" s="94">
        <v>25554629</v>
      </c>
      <c r="M73" s="104">
        <v>26001948</v>
      </c>
    </row>
    <row r="74" spans="1:13" ht="17.100000000000001" customHeight="1" x14ac:dyDescent="0.25">
      <c r="A74" s="3" t="s">
        <v>2</v>
      </c>
      <c r="B74" s="101">
        <v>1376755</v>
      </c>
      <c r="C74" s="93">
        <v>1604697</v>
      </c>
      <c r="D74" s="93">
        <v>1379061</v>
      </c>
      <c r="E74" s="93">
        <v>1478184</v>
      </c>
      <c r="F74" s="93">
        <v>1600775</v>
      </c>
      <c r="G74" s="93">
        <v>1304104</v>
      </c>
      <c r="H74" s="93">
        <v>1355137</v>
      </c>
      <c r="I74" s="93">
        <v>1417464</v>
      </c>
      <c r="J74" s="93">
        <v>1183305</v>
      </c>
      <c r="K74" s="93">
        <v>1259133</v>
      </c>
      <c r="L74" s="93">
        <v>1201582</v>
      </c>
      <c r="M74" s="102">
        <v>762486</v>
      </c>
    </row>
    <row r="75" spans="1:13" ht="17.100000000000001" customHeight="1" x14ac:dyDescent="0.25">
      <c r="A75" s="3" t="s">
        <v>3</v>
      </c>
      <c r="B75" s="101">
        <v>6984420</v>
      </c>
      <c r="C75" s="93">
        <v>7064729</v>
      </c>
      <c r="D75" s="93">
        <v>7507950</v>
      </c>
      <c r="E75" s="93">
        <v>6977508</v>
      </c>
      <c r="F75" s="93">
        <v>7349006</v>
      </c>
      <c r="G75" s="93">
        <v>6957408</v>
      </c>
      <c r="H75" s="93">
        <v>6957700</v>
      </c>
      <c r="I75" s="93">
        <v>6509728</v>
      </c>
      <c r="J75" s="93">
        <v>6524161</v>
      </c>
      <c r="K75" s="93">
        <v>6116912</v>
      </c>
      <c r="L75" s="93">
        <v>4602297</v>
      </c>
      <c r="M75" s="102">
        <v>4628237</v>
      </c>
    </row>
    <row r="76" spans="1:13" ht="17.100000000000001" customHeight="1" x14ac:dyDescent="0.25">
      <c r="A76" s="97" t="s">
        <v>5</v>
      </c>
      <c r="B76" s="103">
        <v>1281440</v>
      </c>
      <c r="C76" s="94">
        <v>1350250</v>
      </c>
      <c r="D76" s="94">
        <v>1234556</v>
      </c>
      <c r="E76" s="94">
        <v>1289312</v>
      </c>
      <c r="F76" s="94">
        <v>1155891</v>
      </c>
      <c r="G76" s="94">
        <v>1260539</v>
      </c>
      <c r="H76" s="94">
        <v>1279238</v>
      </c>
      <c r="I76" s="94">
        <v>1215547</v>
      </c>
      <c r="J76" s="94">
        <v>1179641</v>
      </c>
      <c r="K76" s="94">
        <v>1238496</v>
      </c>
      <c r="L76" s="94">
        <v>927543</v>
      </c>
      <c r="M76" s="104">
        <v>1015336</v>
      </c>
    </row>
    <row r="77" spans="1:13" ht="17.100000000000001" customHeight="1" thickBot="1" x14ac:dyDescent="0.3">
      <c r="A77" s="26" t="s">
        <v>13</v>
      </c>
      <c r="B77" s="105">
        <f t="shared" ref="B77:M77" si="1">SUM(B71:B76)</f>
        <v>90313556</v>
      </c>
      <c r="C77" s="95">
        <f t="shared" si="1"/>
        <v>90015166</v>
      </c>
      <c r="D77" s="95">
        <f t="shared" si="1"/>
        <v>80552566</v>
      </c>
      <c r="E77" s="95">
        <f t="shared" si="1"/>
        <v>83671918</v>
      </c>
      <c r="F77" s="95">
        <f t="shared" si="1"/>
        <v>85578319</v>
      </c>
      <c r="G77" s="95">
        <f t="shared" si="1"/>
        <v>80473173</v>
      </c>
      <c r="H77" s="95">
        <f t="shared" si="1"/>
        <v>83136964</v>
      </c>
      <c r="I77" s="95">
        <f t="shared" si="1"/>
        <v>82270810</v>
      </c>
      <c r="J77" s="95">
        <f t="shared" si="1"/>
        <v>74253037</v>
      </c>
      <c r="K77" s="95">
        <f t="shared" si="1"/>
        <v>77403706</v>
      </c>
      <c r="L77" s="95">
        <f t="shared" si="1"/>
        <v>72557906</v>
      </c>
      <c r="M77" s="106">
        <f t="shared" si="1"/>
        <v>63048966</v>
      </c>
    </row>
  </sheetData>
  <mergeCells count="2">
    <mergeCell ref="B2:M2"/>
    <mergeCell ref="B59:M59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47 M47 B67 C67:K67 B77:M7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228013.47619047601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54">
        <f>B1817/19</f>
        <v>6846079.2105263155</v>
      </c>
      <c r="C1818" s="254">
        <f t="shared" ref="C1818:H1818" si="142">C1817/19</f>
        <v>2828803</v>
      </c>
      <c r="D1818" s="254">
        <f t="shared" si="142"/>
        <v>768643.84210526315</v>
      </c>
      <c r="E1818" s="254">
        <f t="shared" si="142"/>
        <v>1382623.7894736843</v>
      </c>
      <c r="F1818" s="254">
        <f t="shared" si="142"/>
        <v>1824974.7368421052</v>
      </c>
      <c r="G1818" s="254">
        <f t="shared" si="142"/>
        <v>350709.10526315792</v>
      </c>
      <c r="H1818" s="254">
        <f t="shared" si="142"/>
        <v>14001833.684210526</v>
      </c>
    </row>
    <row r="1820" spans="1:8" x14ac:dyDescent="0.25">
      <c r="A1820" s="79" t="s">
        <v>498</v>
      </c>
      <c r="B1820" s="241">
        <v>6749790</v>
      </c>
      <c r="C1820" s="241">
        <v>3668197</v>
      </c>
      <c r="D1820" s="241">
        <v>725725</v>
      </c>
      <c r="E1820" s="241">
        <v>1658956</v>
      </c>
      <c r="F1820" s="241">
        <v>1741501</v>
      </c>
      <c r="G1820" s="241">
        <v>348084</v>
      </c>
      <c r="H1820" s="241">
        <v>14892253</v>
      </c>
    </row>
    <row r="1821" spans="1:8" x14ac:dyDescent="0.25">
      <c r="A1821" s="79" t="s">
        <v>499</v>
      </c>
      <c r="B1821" s="241">
        <v>5893174</v>
      </c>
      <c r="C1821" s="241">
        <v>2940248</v>
      </c>
      <c r="D1821" s="241">
        <v>666822</v>
      </c>
      <c r="E1821" s="241">
        <v>1241539</v>
      </c>
      <c r="F1821" s="241">
        <v>1513360</v>
      </c>
      <c r="G1821" s="241">
        <v>320178</v>
      </c>
      <c r="H1821" s="241">
        <v>12575321</v>
      </c>
    </row>
    <row r="1822" spans="1:8" x14ac:dyDescent="0.25">
      <c r="A1822" s="79" t="s">
        <v>500</v>
      </c>
      <c r="B1822" s="241">
        <v>5613596</v>
      </c>
      <c r="C1822" s="241">
        <v>2036045</v>
      </c>
      <c r="D1822" s="241">
        <v>655443</v>
      </c>
      <c r="E1822" s="241">
        <v>1386268</v>
      </c>
      <c r="F1822" s="241">
        <v>1538764</v>
      </c>
      <c r="G1822" s="241">
        <v>243590</v>
      </c>
      <c r="H1822" s="241">
        <v>11473706</v>
      </c>
    </row>
    <row r="1823" spans="1:8" x14ac:dyDescent="0.25">
      <c r="A1823" s="79" t="s">
        <v>817</v>
      </c>
      <c r="B1823" s="241">
        <v>5150354</v>
      </c>
      <c r="C1823" s="241">
        <v>2262075</v>
      </c>
      <c r="D1823" s="241">
        <v>1126745</v>
      </c>
      <c r="E1823" s="241">
        <v>1089140</v>
      </c>
      <c r="F1823" s="241">
        <v>1714677</v>
      </c>
      <c r="G1823" s="241">
        <v>318919</v>
      </c>
      <c r="H1823" s="241">
        <v>11661910</v>
      </c>
    </row>
    <row r="1824" spans="1:8" x14ac:dyDescent="0.25">
      <c r="A1824" s="79" t="s">
        <v>720</v>
      </c>
      <c r="B1824" s="241">
        <v>8428716</v>
      </c>
      <c r="C1824" s="241">
        <v>3108987</v>
      </c>
      <c r="D1824" s="241">
        <v>977041</v>
      </c>
      <c r="E1824" s="241">
        <v>1366265</v>
      </c>
      <c r="F1824" s="241">
        <v>1293895</v>
      </c>
      <c r="G1824" s="241">
        <v>428809</v>
      </c>
      <c r="H1824" s="241">
        <v>15603713</v>
      </c>
    </row>
    <row r="1825" spans="1:8" x14ac:dyDescent="0.25">
      <c r="A1825" s="79" t="s">
        <v>503</v>
      </c>
      <c r="B1825" s="241">
        <v>4901935</v>
      </c>
      <c r="C1825" s="241">
        <v>1961572</v>
      </c>
      <c r="D1825" s="241">
        <v>755832</v>
      </c>
      <c r="E1825" s="241">
        <v>1179167</v>
      </c>
      <c r="F1825" s="241">
        <v>1368145</v>
      </c>
      <c r="G1825" s="241">
        <v>332919</v>
      </c>
      <c r="H1825" s="241">
        <v>10499570</v>
      </c>
    </row>
    <row r="1826" spans="1:8" x14ac:dyDescent="0.25">
      <c r="A1826" s="79" t="s">
        <v>504</v>
      </c>
      <c r="B1826" s="241">
        <v>5144152</v>
      </c>
      <c r="C1826" s="241">
        <v>2936797</v>
      </c>
      <c r="D1826" s="241">
        <v>1148900</v>
      </c>
      <c r="E1826" s="241">
        <v>1229763</v>
      </c>
      <c r="F1826" s="241">
        <v>1591444</v>
      </c>
      <c r="G1826" s="241">
        <v>385407</v>
      </c>
      <c r="H1826" s="241">
        <v>12436463</v>
      </c>
    </row>
    <row r="1827" spans="1:8" x14ac:dyDescent="0.25">
      <c r="A1827" s="79" t="s">
        <v>505</v>
      </c>
      <c r="B1827" s="241">
        <v>5255132</v>
      </c>
      <c r="C1827" s="241">
        <v>3048461</v>
      </c>
      <c r="D1827" s="241">
        <v>1427549</v>
      </c>
      <c r="E1827" s="241">
        <v>1359213</v>
      </c>
      <c r="F1827" s="241">
        <v>2480465</v>
      </c>
      <c r="G1827" s="241">
        <v>527862</v>
      </c>
      <c r="H1827" s="241">
        <v>14098682</v>
      </c>
    </row>
    <row r="1828" spans="1:8" x14ac:dyDescent="0.25">
      <c r="A1828" s="79" t="s">
        <v>818</v>
      </c>
      <c r="B1828" s="241">
        <v>9284449</v>
      </c>
      <c r="C1828" s="241">
        <v>5518922</v>
      </c>
      <c r="D1828" s="241">
        <v>1869719</v>
      </c>
      <c r="E1828" s="241">
        <v>1168709</v>
      </c>
      <c r="F1828" s="241">
        <v>1668859</v>
      </c>
      <c r="G1828" s="241">
        <v>382627</v>
      </c>
      <c r="H1828" s="241">
        <v>19893285</v>
      </c>
    </row>
    <row r="1829" spans="1:8" x14ac:dyDescent="0.25">
      <c r="A1829" s="79" t="s">
        <v>721</v>
      </c>
      <c r="B1829" s="241">
        <v>8422211</v>
      </c>
      <c r="C1829" s="241">
        <v>5315781</v>
      </c>
      <c r="D1829" s="241">
        <v>1152227</v>
      </c>
      <c r="E1829" s="241">
        <v>987704</v>
      </c>
      <c r="F1829" s="241">
        <v>1290264</v>
      </c>
      <c r="G1829" s="241">
        <v>397241</v>
      </c>
      <c r="H1829" s="241">
        <v>17565428</v>
      </c>
    </row>
    <row r="1830" spans="1:8" x14ac:dyDescent="0.25">
      <c r="A1830" s="79" t="s">
        <v>508</v>
      </c>
      <c r="B1830" s="241">
        <v>4413545</v>
      </c>
      <c r="C1830" s="241">
        <v>3863532</v>
      </c>
      <c r="D1830" s="241">
        <v>590102</v>
      </c>
      <c r="E1830" s="241">
        <v>706962</v>
      </c>
      <c r="F1830" s="241">
        <v>1424549</v>
      </c>
      <c r="G1830" s="241">
        <v>307472</v>
      </c>
      <c r="H1830" s="241">
        <v>11306162</v>
      </c>
    </row>
    <row r="1831" spans="1:8" x14ac:dyDescent="0.25">
      <c r="A1831" s="79" t="s">
        <v>509</v>
      </c>
      <c r="B1831" s="241">
        <v>5063329</v>
      </c>
      <c r="C1831" s="241">
        <v>4292642</v>
      </c>
      <c r="D1831" s="241">
        <v>672789</v>
      </c>
      <c r="E1831" s="241">
        <v>849912</v>
      </c>
      <c r="F1831" s="241">
        <v>1474030</v>
      </c>
      <c r="G1831" s="241">
        <v>337581</v>
      </c>
      <c r="H1831" s="241">
        <v>12690283</v>
      </c>
    </row>
    <row r="1832" spans="1:8" x14ac:dyDescent="0.25">
      <c r="A1832" s="79" t="s">
        <v>510</v>
      </c>
      <c r="B1832" s="241">
        <v>11924670</v>
      </c>
      <c r="C1832" s="241">
        <v>3981561</v>
      </c>
      <c r="D1832" s="241">
        <v>811557</v>
      </c>
      <c r="E1832" s="241">
        <v>1013929</v>
      </c>
      <c r="F1832" s="241">
        <v>1431658</v>
      </c>
      <c r="G1832" s="241">
        <v>483308</v>
      </c>
      <c r="H1832" s="241">
        <v>19646683</v>
      </c>
    </row>
    <row r="1833" spans="1:8" x14ac:dyDescent="0.25">
      <c r="A1833" s="79" t="s">
        <v>819</v>
      </c>
      <c r="B1833" s="241">
        <v>12646503</v>
      </c>
      <c r="C1833" s="241">
        <v>3168097</v>
      </c>
      <c r="D1833" s="241">
        <v>706738</v>
      </c>
      <c r="E1833" s="241">
        <v>1195383</v>
      </c>
      <c r="F1833" s="241">
        <v>1475801</v>
      </c>
      <c r="G1833" s="241">
        <v>394519</v>
      </c>
      <c r="H1833" s="241">
        <v>19587041</v>
      </c>
    </row>
    <row r="1834" spans="1:8" x14ac:dyDescent="0.25">
      <c r="A1834" s="79" t="s">
        <v>722</v>
      </c>
      <c r="B1834" s="241">
        <v>7056929</v>
      </c>
      <c r="C1834" s="241">
        <v>3027886</v>
      </c>
      <c r="D1834" s="241">
        <v>561766</v>
      </c>
      <c r="E1834" s="241">
        <v>845155</v>
      </c>
      <c r="F1834" s="241">
        <v>1089100</v>
      </c>
      <c r="G1834" s="241">
        <v>344285</v>
      </c>
      <c r="H1834" s="241">
        <v>12925121</v>
      </c>
    </row>
    <row r="1835" spans="1:8" x14ac:dyDescent="0.25">
      <c r="A1835" s="79" t="s">
        <v>513</v>
      </c>
      <c r="B1835" s="241">
        <v>8498988</v>
      </c>
      <c r="C1835" s="241">
        <v>2830175</v>
      </c>
      <c r="D1835" s="241">
        <v>636973</v>
      </c>
      <c r="E1835" s="241">
        <v>861402</v>
      </c>
      <c r="F1835" s="241">
        <v>1047912</v>
      </c>
      <c r="G1835" s="241">
        <v>421298</v>
      </c>
      <c r="H1835" s="241">
        <v>14296748</v>
      </c>
    </row>
    <row r="1836" spans="1:8" x14ac:dyDescent="0.25">
      <c r="A1836" s="79" t="s">
        <v>514</v>
      </c>
      <c r="B1836" s="241">
        <v>6496595</v>
      </c>
      <c r="C1836" s="241">
        <v>2622431</v>
      </c>
      <c r="D1836" s="241">
        <v>705220</v>
      </c>
      <c r="E1836" s="241">
        <v>764232</v>
      </c>
      <c r="F1836" s="241">
        <v>1306212</v>
      </c>
      <c r="G1836" s="241">
        <v>406998</v>
      </c>
      <c r="H1836" s="241">
        <v>12301688</v>
      </c>
    </row>
    <row r="1837" spans="1:8" x14ac:dyDescent="0.25">
      <c r="A1837" s="79" t="s">
        <v>515</v>
      </c>
      <c r="B1837" s="241">
        <v>7338658</v>
      </c>
      <c r="C1837" s="241">
        <v>2918284</v>
      </c>
      <c r="D1837" s="241">
        <v>636898</v>
      </c>
      <c r="E1837" s="241">
        <v>848003</v>
      </c>
      <c r="F1837" s="241">
        <v>1343323</v>
      </c>
      <c r="G1837" s="241">
        <v>422160</v>
      </c>
      <c r="H1837" s="241">
        <v>13507326</v>
      </c>
    </row>
    <row r="1838" spans="1:8" x14ac:dyDescent="0.25">
      <c r="A1838" s="79" t="s">
        <v>820</v>
      </c>
      <c r="B1838" s="241">
        <v>7663613</v>
      </c>
      <c r="C1838" s="241">
        <v>3232763</v>
      </c>
      <c r="D1838" s="241">
        <v>749284</v>
      </c>
      <c r="E1838" s="241">
        <v>964277</v>
      </c>
      <c r="F1838" s="241">
        <v>1475130</v>
      </c>
      <c r="G1838" s="241">
        <v>500207</v>
      </c>
      <c r="H1838" s="241">
        <v>14585274</v>
      </c>
    </row>
    <row r="1839" spans="1:8" x14ac:dyDescent="0.25">
      <c r="A1839" s="79" t="s">
        <v>723</v>
      </c>
      <c r="B1839" s="241">
        <v>4891203</v>
      </c>
      <c r="C1839" s="241">
        <v>2594262</v>
      </c>
      <c r="D1839" s="241">
        <v>647733</v>
      </c>
      <c r="E1839" s="241">
        <v>975437</v>
      </c>
      <c r="F1839" s="241">
        <v>1120049</v>
      </c>
      <c r="G1839" s="241">
        <v>423711</v>
      </c>
      <c r="H1839" s="241">
        <v>10652395</v>
      </c>
    </row>
    <row r="1840" spans="1:8" x14ac:dyDescent="0.25">
      <c r="A1840" s="79" t="s">
        <v>518</v>
      </c>
      <c r="B1840" s="241">
        <v>6924583</v>
      </c>
      <c r="C1840" s="241">
        <v>2426914</v>
      </c>
      <c r="D1840" s="241">
        <v>729514</v>
      </c>
      <c r="E1840" s="241">
        <v>1638082</v>
      </c>
      <c r="F1840" s="241">
        <v>1098890</v>
      </c>
      <c r="G1840" s="241">
        <v>284534</v>
      </c>
      <c r="H1840" s="241">
        <v>13102517</v>
      </c>
    </row>
    <row r="1841" spans="1:8" x14ac:dyDescent="0.25">
      <c r="A1841" s="230" t="s">
        <v>924</v>
      </c>
      <c r="B1841" s="230">
        <f>SUM(B1820:B1840)</f>
        <v>147762125</v>
      </c>
      <c r="C1841" s="230">
        <f t="shared" ref="C1841:H1841" si="143">SUM(C1820:C1840)</f>
        <v>67755632</v>
      </c>
      <c r="D1841" s="230">
        <f t="shared" si="143"/>
        <v>17954577</v>
      </c>
      <c r="E1841" s="230">
        <f t="shared" si="143"/>
        <v>23329498</v>
      </c>
      <c r="F1841" s="230">
        <f t="shared" si="143"/>
        <v>30488028</v>
      </c>
      <c r="G1841" s="230">
        <f t="shared" si="143"/>
        <v>8011709</v>
      </c>
      <c r="H1841" s="230">
        <f t="shared" si="143"/>
        <v>295301569</v>
      </c>
    </row>
    <row r="1842" spans="1:8" x14ac:dyDescent="0.25">
      <c r="A1842" s="225" t="s">
        <v>925</v>
      </c>
      <c r="B1842" s="254">
        <f>B1841/21</f>
        <v>7036291.666666667</v>
      </c>
      <c r="C1842" s="254">
        <f t="shared" ref="C1842:H1842" si="144">C1841/21</f>
        <v>3226458.6666666665</v>
      </c>
      <c r="D1842" s="254">
        <f t="shared" si="144"/>
        <v>854979.85714285716</v>
      </c>
      <c r="E1842" s="254">
        <f t="shared" si="144"/>
        <v>1110928.4761904762</v>
      </c>
      <c r="F1842" s="254">
        <f t="shared" si="144"/>
        <v>1451810.857142857</v>
      </c>
      <c r="G1842" s="254">
        <f t="shared" si="144"/>
        <v>381509.95238095237</v>
      </c>
      <c r="H1842" s="254">
        <f t="shared" si="144"/>
        <v>14061979.476190476</v>
      </c>
    </row>
    <row r="1844" spans="1:8" x14ac:dyDescent="0.25">
      <c r="A1844" s="79" t="s">
        <v>523</v>
      </c>
      <c r="B1844" s="241">
        <v>5151734</v>
      </c>
      <c r="C1844" s="241">
        <v>1997188</v>
      </c>
      <c r="D1844" s="241">
        <v>509170</v>
      </c>
      <c r="E1844" s="241">
        <v>1434757</v>
      </c>
      <c r="F1844" s="241">
        <v>1725051</v>
      </c>
      <c r="G1844" s="241">
        <v>253922</v>
      </c>
      <c r="H1844" s="241">
        <v>11071822</v>
      </c>
    </row>
    <row r="1845" spans="1:8" x14ac:dyDescent="0.25">
      <c r="A1845" s="79" t="s">
        <v>524</v>
      </c>
      <c r="B1845" s="241">
        <v>7145692</v>
      </c>
      <c r="C1845" s="241">
        <v>1968524</v>
      </c>
      <c r="D1845" s="241">
        <v>487623</v>
      </c>
      <c r="E1845" s="241">
        <v>1320929</v>
      </c>
      <c r="F1845" s="241">
        <v>1394904</v>
      </c>
      <c r="G1845" s="241">
        <v>300521</v>
      </c>
      <c r="H1845" s="241">
        <v>12618193</v>
      </c>
    </row>
    <row r="1846" spans="1:8" x14ac:dyDescent="0.25">
      <c r="A1846" s="79" t="s">
        <v>823</v>
      </c>
      <c r="B1846" s="241">
        <v>5197914</v>
      </c>
      <c r="C1846" s="241">
        <v>2046610</v>
      </c>
      <c r="D1846" s="241">
        <v>767339</v>
      </c>
      <c r="E1846" s="241">
        <v>1015722</v>
      </c>
      <c r="F1846" s="241">
        <v>1191887</v>
      </c>
      <c r="G1846" s="241">
        <v>242104</v>
      </c>
      <c r="H1846" s="241">
        <v>10461576</v>
      </c>
    </row>
    <row r="1847" spans="1:8" x14ac:dyDescent="0.25">
      <c r="A1847" s="79" t="s">
        <v>726</v>
      </c>
      <c r="B1847" s="241">
        <v>10951204</v>
      </c>
      <c r="C1847" s="241">
        <v>4371952</v>
      </c>
      <c r="D1847" s="241">
        <v>830560</v>
      </c>
      <c r="E1847" s="241">
        <v>964053</v>
      </c>
      <c r="F1847" s="241">
        <v>1123686</v>
      </c>
      <c r="G1847" s="241">
        <v>324070</v>
      </c>
      <c r="H1847" s="241">
        <v>18565525</v>
      </c>
    </row>
    <row r="1848" spans="1:8" x14ac:dyDescent="0.25">
      <c r="A1848" s="79" t="s">
        <v>527</v>
      </c>
      <c r="B1848" s="241">
        <v>6147102</v>
      </c>
      <c r="C1848" s="241">
        <v>3578139</v>
      </c>
      <c r="D1848" s="241">
        <v>472752</v>
      </c>
      <c r="E1848" s="241">
        <v>1109506</v>
      </c>
      <c r="F1848" s="241">
        <v>1369762</v>
      </c>
      <c r="G1848" s="241">
        <v>256094</v>
      </c>
      <c r="H1848" s="241">
        <v>12933355</v>
      </c>
    </row>
    <row r="1849" spans="1:8" x14ac:dyDescent="0.25">
      <c r="A1849" s="79" t="s">
        <v>528</v>
      </c>
      <c r="B1849" s="241">
        <v>5141074</v>
      </c>
      <c r="C1849" s="241">
        <v>2908695</v>
      </c>
      <c r="D1849" s="241">
        <v>834254</v>
      </c>
      <c r="E1849" s="241">
        <v>1138409</v>
      </c>
      <c r="F1849" s="241">
        <v>1760441</v>
      </c>
      <c r="G1849" s="241">
        <v>338538</v>
      </c>
      <c r="H1849" s="241">
        <v>12121411</v>
      </c>
    </row>
    <row r="1850" spans="1:8" x14ac:dyDescent="0.25">
      <c r="A1850" s="79" t="s">
        <v>529</v>
      </c>
      <c r="B1850" s="241">
        <v>7353076</v>
      </c>
      <c r="C1850" s="241">
        <v>2431451</v>
      </c>
      <c r="D1850" s="241">
        <v>628458</v>
      </c>
      <c r="E1850" s="241">
        <v>1830517</v>
      </c>
      <c r="F1850" s="241">
        <v>1914061</v>
      </c>
      <c r="G1850" s="241">
        <v>361903</v>
      </c>
      <c r="H1850" s="241">
        <v>14519466</v>
      </c>
    </row>
    <row r="1851" spans="1:8" x14ac:dyDescent="0.25">
      <c r="A1851" s="79" t="s">
        <v>824</v>
      </c>
      <c r="B1851" s="241">
        <v>10277694</v>
      </c>
      <c r="C1851" s="241">
        <v>4038084</v>
      </c>
      <c r="D1851" s="241">
        <v>652303</v>
      </c>
      <c r="E1851" s="241">
        <v>1234958</v>
      </c>
      <c r="F1851" s="241">
        <v>1674220</v>
      </c>
      <c r="G1851" s="241">
        <v>354994</v>
      </c>
      <c r="H1851" s="241">
        <v>18232253</v>
      </c>
    </row>
    <row r="1852" spans="1:8" x14ac:dyDescent="0.25">
      <c r="A1852" s="79" t="s">
        <v>727</v>
      </c>
      <c r="B1852" s="241">
        <v>6842644</v>
      </c>
      <c r="C1852" s="241">
        <v>4339660</v>
      </c>
      <c r="D1852" s="241">
        <v>524127</v>
      </c>
      <c r="E1852" s="241">
        <v>1118985</v>
      </c>
      <c r="F1852" s="241">
        <v>1623379</v>
      </c>
      <c r="G1852" s="241">
        <v>300835</v>
      </c>
      <c r="H1852" s="241">
        <v>14749630</v>
      </c>
    </row>
    <row r="1853" spans="1:8" x14ac:dyDescent="0.25">
      <c r="A1853" s="79" t="s">
        <v>532</v>
      </c>
      <c r="B1853" s="241">
        <v>5108239</v>
      </c>
      <c r="C1853" s="241">
        <v>3122603</v>
      </c>
      <c r="D1853" s="241">
        <v>472117</v>
      </c>
      <c r="E1853" s="241">
        <v>1000659</v>
      </c>
      <c r="F1853" s="241">
        <v>1282540</v>
      </c>
      <c r="G1853" s="241">
        <v>279637</v>
      </c>
      <c r="H1853" s="241">
        <v>11265795</v>
      </c>
    </row>
    <row r="1854" spans="1:8" x14ac:dyDescent="0.25">
      <c r="A1854" s="79" t="s">
        <v>533</v>
      </c>
      <c r="B1854" s="241">
        <v>6379221</v>
      </c>
      <c r="C1854" s="241">
        <v>4317238</v>
      </c>
      <c r="D1854" s="241">
        <v>555039</v>
      </c>
      <c r="E1854" s="241">
        <v>1269249</v>
      </c>
      <c r="F1854" s="241">
        <v>1365670</v>
      </c>
      <c r="G1854" s="241">
        <v>500261</v>
      </c>
      <c r="H1854" s="241">
        <v>14386678</v>
      </c>
    </row>
    <row r="1855" spans="1:8" x14ac:dyDescent="0.25">
      <c r="A1855" s="79" t="s">
        <v>534</v>
      </c>
      <c r="B1855" s="241">
        <v>4987910</v>
      </c>
      <c r="C1855" s="241">
        <v>2801023</v>
      </c>
      <c r="D1855" s="241">
        <v>539612</v>
      </c>
      <c r="E1855" s="241">
        <v>1178678</v>
      </c>
      <c r="F1855" s="241">
        <v>1607338</v>
      </c>
      <c r="G1855" s="241">
        <v>342263</v>
      </c>
      <c r="H1855" s="241">
        <v>11456824</v>
      </c>
    </row>
    <row r="1856" spans="1:8" x14ac:dyDescent="0.25">
      <c r="A1856" s="79" t="s">
        <v>825</v>
      </c>
      <c r="B1856" s="241">
        <v>6171601</v>
      </c>
      <c r="C1856" s="241">
        <v>2379572</v>
      </c>
      <c r="D1856" s="241">
        <v>435285</v>
      </c>
      <c r="E1856" s="241">
        <v>1067395</v>
      </c>
      <c r="F1856" s="241">
        <v>1596665</v>
      </c>
      <c r="G1856" s="241">
        <v>248266</v>
      </c>
      <c r="H1856" s="241">
        <v>11898784</v>
      </c>
    </row>
    <row r="1857" spans="1:8" x14ac:dyDescent="0.25">
      <c r="A1857" s="79" t="s">
        <v>537</v>
      </c>
      <c r="B1857" s="241">
        <v>2803280</v>
      </c>
      <c r="C1857" s="241">
        <v>983030</v>
      </c>
      <c r="D1857" s="241">
        <v>205245</v>
      </c>
      <c r="E1857" s="241">
        <v>977550</v>
      </c>
      <c r="F1857" s="241">
        <v>1098118</v>
      </c>
      <c r="G1857" s="241">
        <v>216526</v>
      </c>
      <c r="H1857" s="241">
        <v>6283749</v>
      </c>
    </row>
    <row r="1858" spans="1:8" x14ac:dyDescent="0.25">
      <c r="A1858" s="79" t="s">
        <v>538</v>
      </c>
      <c r="B1858" s="241">
        <v>4741870</v>
      </c>
      <c r="C1858" s="241">
        <v>1910807</v>
      </c>
      <c r="D1858" s="241">
        <v>416080</v>
      </c>
      <c r="E1858" s="241">
        <v>1297449</v>
      </c>
      <c r="F1858" s="241">
        <v>1627121</v>
      </c>
      <c r="G1858" s="241">
        <v>358775</v>
      </c>
      <c r="H1858" s="241">
        <v>10352102</v>
      </c>
    </row>
    <row r="1859" spans="1:8" x14ac:dyDescent="0.25">
      <c r="A1859" s="79" t="s">
        <v>539</v>
      </c>
      <c r="B1859" s="241">
        <v>5033888</v>
      </c>
      <c r="C1859" s="241">
        <v>1666270</v>
      </c>
      <c r="D1859" s="241">
        <v>589547</v>
      </c>
      <c r="E1859" s="241">
        <v>1071970</v>
      </c>
      <c r="F1859" s="241">
        <v>1481777</v>
      </c>
      <c r="G1859" s="241">
        <v>310269</v>
      </c>
      <c r="H1859" s="241">
        <v>10153721</v>
      </c>
    </row>
    <row r="1860" spans="1:8" x14ac:dyDescent="0.25">
      <c r="A1860" s="79" t="s">
        <v>826</v>
      </c>
      <c r="B1860" s="241">
        <v>5298439</v>
      </c>
      <c r="C1860" s="241">
        <v>2644347</v>
      </c>
      <c r="D1860" s="241">
        <v>553364</v>
      </c>
      <c r="E1860" s="241">
        <v>1077735</v>
      </c>
      <c r="F1860" s="241">
        <v>1456395</v>
      </c>
      <c r="G1860" s="241">
        <v>500997</v>
      </c>
      <c r="H1860" s="241">
        <v>11531277</v>
      </c>
    </row>
    <row r="1861" spans="1:8" x14ac:dyDescent="0.25">
      <c r="A1861" s="79" t="s">
        <v>729</v>
      </c>
      <c r="B1861" s="241">
        <v>4240789</v>
      </c>
      <c r="C1861" s="241">
        <v>2602093</v>
      </c>
      <c r="D1861" s="241">
        <v>429896</v>
      </c>
      <c r="E1861" s="241">
        <v>1131810</v>
      </c>
      <c r="F1861" s="241">
        <v>1194749</v>
      </c>
      <c r="G1861" s="241">
        <v>317011</v>
      </c>
      <c r="H1861" s="241">
        <v>9916348</v>
      </c>
    </row>
    <row r="1862" spans="1:8" x14ac:dyDescent="0.25">
      <c r="A1862" s="79" t="s">
        <v>542</v>
      </c>
      <c r="B1862" s="241">
        <v>4919967</v>
      </c>
      <c r="C1862" s="241">
        <v>3346787</v>
      </c>
      <c r="D1862" s="241">
        <v>547353</v>
      </c>
      <c r="E1862" s="241">
        <v>1113516</v>
      </c>
      <c r="F1862" s="241">
        <v>1242480</v>
      </c>
      <c r="G1862" s="241">
        <v>313118</v>
      </c>
      <c r="H1862" s="241">
        <v>11483221</v>
      </c>
    </row>
    <row r="1863" spans="1:8" x14ac:dyDescent="0.25">
      <c r="A1863" s="79" t="s">
        <v>543</v>
      </c>
      <c r="B1863" s="241">
        <v>4574187</v>
      </c>
      <c r="C1863" s="241">
        <v>1987063</v>
      </c>
      <c r="D1863" s="241">
        <v>572939</v>
      </c>
      <c r="E1863" s="241">
        <v>1076625</v>
      </c>
      <c r="F1863" s="241">
        <v>1286700</v>
      </c>
      <c r="G1863" s="241">
        <v>304796</v>
      </c>
      <c r="H1863" s="241">
        <v>9802310</v>
      </c>
    </row>
    <row r="1864" spans="1:8" x14ac:dyDescent="0.25">
      <c r="A1864" s="79" t="s">
        <v>544</v>
      </c>
      <c r="B1864" s="241">
        <v>7031240</v>
      </c>
      <c r="C1864" s="241">
        <v>2301583</v>
      </c>
      <c r="D1864" s="241">
        <v>707170</v>
      </c>
      <c r="E1864" s="241">
        <v>917448</v>
      </c>
      <c r="F1864" s="241">
        <v>1484914</v>
      </c>
      <c r="G1864" s="241">
        <v>321924</v>
      </c>
      <c r="H1864" s="241">
        <v>12764279</v>
      </c>
    </row>
    <row r="1865" spans="1:8" x14ac:dyDescent="0.25">
      <c r="A1865" s="230" t="s">
        <v>926</v>
      </c>
      <c r="B1865" s="230">
        <f>SUM(B1844:B1864)</f>
        <v>125498765</v>
      </c>
      <c r="C1865" s="230">
        <f t="shared" ref="C1865:H1865" si="145">SUM(C1844:C1864)</f>
        <v>57742719</v>
      </c>
      <c r="D1865" s="230">
        <f t="shared" si="145"/>
        <v>11730233</v>
      </c>
      <c r="E1865" s="230">
        <f t="shared" si="145"/>
        <v>24347920</v>
      </c>
      <c r="F1865" s="230">
        <f t="shared" si="145"/>
        <v>30501858</v>
      </c>
      <c r="G1865" s="230">
        <f t="shared" si="145"/>
        <v>6746824</v>
      </c>
      <c r="H1865" s="230">
        <f t="shared" si="145"/>
        <v>256568319</v>
      </c>
    </row>
    <row r="1866" spans="1:8" x14ac:dyDescent="0.25">
      <c r="A1866" s="225" t="s">
        <v>927</v>
      </c>
      <c r="B1866" s="254">
        <f>B1865/21</f>
        <v>5976131.666666667</v>
      </c>
      <c r="C1866" s="254">
        <f t="shared" ref="C1866:H1866" si="146">C1865/21</f>
        <v>2749653.2857142859</v>
      </c>
      <c r="D1866" s="254">
        <f t="shared" si="146"/>
        <v>558582.52380952379</v>
      </c>
      <c r="E1866" s="254">
        <f t="shared" si="146"/>
        <v>1159424.7619047619</v>
      </c>
      <c r="F1866" s="254">
        <f t="shared" si="146"/>
        <v>1452469.4285714286</v>
      </c>
      <c r="G1866" s="254">
        <f t="shared" si="146"/>
        <v>321277.33333333331</v>
      </c>
      <c r="H1866" s="254">
        <f t="shared" si="146"/>
        <v>12217539</v>
      </c>
    </row>
    <row r="1869" spans="1:8" ht="21" x14ac:dyDescent="0.35">
      <c r="A1869" s="117">
        <v>2014</v>
      </c>
    </row>
    <row r="1870" spans="1:8" x14ac:dyDescent="0.25">
      <c r="A1870" s="79" t="s">
        <v>829</v>
      </c>
      <c r="B1870" s="241">
        <v>5747799</v>
      </c>
      <c r="C1870" s="241">
        <v>1647910</v>
      </c>
      <c r="D1870" s="241">
        <v>324580</v>
      </c>
      <c r="E1870" s="241">
        <v>1082919</v>
      </c>
      <c r="F1870" s="241">
        <v>1701459</v>
      </c>
      <c r="G1870" s="241">
        <v>277738</v>
      </c>
      <c r="H1870" s="241">
        <v>10782405</v>
      </c>
    </row>
    <row r="1871" spans="1:8" x14ac:dyDescent="0.25">
      <c r="A1871" s="79" t="s">
        <v>732</v>
      </c>
      <c r="B1871" s="241">
        <v>14083888</v>
      </c>
      <c r="C1871" s="241">
        <v>2817269</v>
      </c>
      <c r="D1871" s="241">
        <v>836224</v>
      </c>
      <c r="E1871" s="241">
        <v>888882</v>
      </c>
      <c r="F1871" s="241">
        <v>1135692</v>
      </c>
      <c r="G1871" s="241">
        <v>342596</v>
      </c>
      <c r="H1871" s="241">
        <v>20104551</v>
      </c>
    </row>
    <row r="1872" spans="1:8" x14ac:dyDescent="0.25">
      <c r="A1872" s="79" t="s">
        <v>550</v>
      </c>
      <c r="B1872" s="241">
        <v>4116274</v>
      </c>
      <c r="C1872" s="241">
        <v>1800952</v>
      </c>
      <c r="D1872" s="241">
        <v>355666</v>
      </c>
      <c r="E1872" s="241">
        <v>726040</v>
      </c>
      <c r="F1872" s="241">
        <v>954121</v>
      </c>
      <c r="G1872" s="241">
        <v>219548</v>
      </c>
      <c r="H1872" s="241">
        <v>8172601</v>
      </c>
    </row>
    <row r="1873" spans="1:8" x14ac:dyDescent="0.25">
      <c r="A1873" s="79" t="s">
        <v>551</v>
      </c>
      <c r="B1873" s="241">
        <v>4032688</v>
      </c>
      <c r="C1873" s="241">
        <v>2042724</v>
      </c>
      <c r="D1873" s="241">
        <v>707015</v>
      </c>
      <c r="E1873" s="241">
        <v>871024</v>
      </c>
      <c r="F1873" s="241">
        <v>1379205</v>
      </c>
      <c r="G1873" s="241">
        <v>233679</v>
      </c>
      <c r="H1873" s="241">
        <v>9266335</v>
      </c>
    </row>
    <row r="1874" spans="1:8" x14ac:dyDescent="0.25">
      <c r="A1874" s="79" t="s">
        <v>552</v>
      </c>
      <c r="B1874" s="241">
        <v>7668296</v>
      </c>
      <c r="C1874" s="241">
        <v>3134285</v>
      </c>
      <c r="D1874" s="241">
        <v>559376</v>
      </c>
      <c r="E1874" s="241">
        <v>859195</v>
      </c>
      <c r="F1874" s="241">
        <v>1514547</v>
      </c>
      <c r="G1874" s="241">
        <v>359483</v>
      </c>
      <c r="H1874" s="241">
        <v>14095182</v>
      </c>
    </row>
    <row r="1875" spans="1:8" x14ac:dyDescent="0.25">
      <c r="A1875" s="79" t="s">
        <v>830</v>
      </c>
      <c r="B1875" s="241">
        <v>7199746</v>
      </c>
      <c r="C1875" s="241">
        <v>2863786</v>
      </c>
      <c r="D1875" s="241">
        <v>943951</v>
      </c>
      <c r="E1875" s="241">
        <v>826972</v>
      </c>
      <c r="F1875" s="241">
        <v>1742193</v>
      </c>
      <c r="G1875" s="241">
        <v>259174</v>
      </c>
      <c r="H1875" s="241">
        <v>13835822</v>
      </c>
    </row>
    <row r="1876" spans="1:8" x14ac:dyDescent="0.25">
      <c r="A1876" s="79" t="s">
        <v>733</v>
      </c>
      <c r="B1876" s="241">
        <v>5114004</v>
      </c>
      <c r="C1876" s="241">
        <v>2471829</v>
      </c>
      <c r="D1876" s="241">
        <v>728578</v>
      </c>
      <c r="E1876" s="241">
        <v>1252132</v>
      </c>
      <c r="F1876" s="241">
        <v>1325798</v>
      </c>
      <c r="G1876" s="241">
        <v>262454</v>
      </c>
      <c r="H1876" s="241">
        <v>11154795</v>
      </c>
    </row>
    <row r="1877" spans="1:8" x14ac:dyDescent="0.25">
      <c r="A1877" s="79" t="s">
        <v>555</v>
      </c>
      <c r="B1877" s="241">
        <v>5576803</v>
      </c>
      <c r="C1877" s="241">
        <v>2008551</v>
      </c>
      <c r="D1877" s="241">
        <v>429415</v>
      </c>
      <c r="E1877" s="241">
        <v>832282</v>
      </c>
      <c r="F1877" s="241">
        <v>1276007</v>
      </c>
      <c r="G1877" s="241">
        <v>315242</v>
      </c>
      <c r="H1877" s="241">
        <v>10438300</v>
      </c>
    </row>
    <row r="1878" spans="1:8" x14ac:dyDescent="0.25">
      <c r="A1878" s="79" t="s">
        <v>556</v>
      </c>
      <c r="B1878" s="241">
        <v>6047498</v>
      </c>
      <c r="C1878" s="241">
        <v>1784895</v>
      </c>
      <c r="D1878" s="241">
        <v>626120</v>
      </c>
      <c r="E1878" s="241">
        <v>757836</v>
      </c>
      <c r="F1878" s="241">
        <v>1578893</v>
      </c>
      <c r="G1878" s="241">
        <v>271720</v>
      </c>
      <c r="H1878" s="241">
        <v>11066962</v>
      </c>
    </row>
    <row r="1879" spans="1:8" x14ac:dyDescent="0.25">
      <c r="A1879" s="79" t="s">
        <v>557</v>
      </c>
      <c r="B1879" s="241">
        <v>9496517</v>
      </c>
      <c r="C1879" s="241">
        <v>1975541</v>
      </c>
      <c r="D1879" s="241">
        <v>585769</v>
      </c>
      <c r="E1879" s="241">
        <v>914730</v>
      </c>
      <c r="F1879" s="241">
        <v>1520541</v>
      </c>
      <c r="G1879" s="241">
        <v>295885</v>
      </c>
      <c r="H1879" s="241">
        <v>14788983</v>
      </c>
    </row>
    <row r="1880" spans="1:8" x14ac:dyDescent="0.25">
      <c r="A1880" s="79" t="s">
        <v>831</v>
      </c>
      <c r="B1880" s="241">
        <v>10291284</v>
      </c>
      <c r="C1880" s="241">
        <v>3717120</v>
      </c>
      <c r="D1880" s="241">
        <v>791183</v>
      </c>
      <c r="E1880" s="241">
        <v>1038999</v>
      </c>
      <c r="F1880" s="241">
        <v>1613077</v>
      </c>
      <c r="G1880" s="241">
        <v>324803</v>
      </c>
      <c r="H1880" s="241">
        <v>17776466</v>
      </c>
    </row>
    <row r="1881" spans="1:8" x14ac:dyDescent="0.25">
      <c r="A1881" s="79" t="s">
        <v>734</v>
      </c>
      <c r="B1881" s="241">
        <v>5360968</v>
      </c>
      <c r="C1881" s="241">
        <v>2626034</v>
      </c>
      <c r="D1881" s="241">
        <v>454841</v>
      </c>
      <c r="E1881" s="241">
        <v>787191</v>
      </c>
      <c r="F1881" s="241">
        <v>1471920</v>
      </c>
      <c r="G1881" s="241">
        <v>271627</v>
      </c>
      <c r="H1881" s="241">
        <v>10972581</v>
      </c>
    </row>
    <row r="1882" spans="1:8" x14ac:dyDescent="0.25">
      <c r="A1882" s="79" t="s">
        <v>560</v>
      </c>
      <c r="B1882" s="241">
        <v>4530275</v>
      </c>
      <c r="C1882" s="241">
        <v>1673544</v>
      </c>
      <c r="D1882" s="241">
        <v>437590</v>
      </c>
      <c r="E1882" s="241">
        <v>1003260</v>
      </c>
      <c r="F1882" s="241">
        <v>1216257</v>
      </c>
      <c r="G1882" s="241">
        <v>243253</v>
      </c>
      <c r="H1882" s="241">
        <v>9104179</v>
      </c>
    </row>
    <row r="1883" spans="1:8" x14ac:dyDescent="0.25">
      <c r="A1883" s="79" t="s">
        <v>561</v>
      </c>
      <c r="B1883" s="241">
        <v>6979746</v>
      </c>
      <c r="C1883" s="241">
        <v>2477727</v>
      </c>
      <c r="D1883" s="241">
        <v>503484</v>
      </c>
      <c r="E1883" s="241">
        <v>975667</v>
      </c>
      <c r="F1883" s="241">
        <v>1929277</v>
      </c>
      <c r="G1883" s="241">
        <v>296315</v>
      </c>
      <c r="H1883" s="241">
        <v>13162216</v>
      </c>
    </row>
    <row r="1884" spans="1:8" x14ac:dyDescent="0.25">
      <c r="A1884" s="79" t="s">
        <v>562</v>
      </c>
      <c r="B1884" s="241">
        <v>8166214</v>
      </c>
      <c r="C1884" s="241">
        <v>2215881</v>
      </c>
      <c r="D1884" s="241">
        <v>713903</v>
      </c>
      <c r="E1884" s="241">
        <v>948764</v>
      </c>
      <c r="F1884" s="241">
        <v>1604205</v>
      </c>
      <c r="G1884" s="241">
        <v>333374</v>
      </c>
      <c r="H1884" s="241">
        <v>13982341</v>
      </c>
    </row>
    <row r="1885" spans="1:8" x14ac:dyDescent="0.25">
      <c r="A1885" s="79" t="s">
        <v>832</v>
      </c>
      <c r="B1885" s="241">
        <v>5405977</v>
      </c>
      <c r="C1885" s="241">
        <v>1762859</v>
      </c>
      <c r="D1885" s="241">
        <v>547276</v>
      </c>
      <c r="E1885" s="241">
        <v>1139537</v>
      </c>
      <c r="F1885" s="241">
        <v>1417839</v>
      </c>
      <c r="G1885" s="241">
        <v>379564</v>
      </c>
      <c r="H1885" s="241">
        <v>10653052</v>
      </c>
    </row>
    <row r="1886" spans="1:8" x14ac:dyDescent="0.25">
      <c r="A1886" s="79" t="s">
        <v>735</v>
      </c>
      <c r="B1886" s="241">
        <v>4502498</v>
      </c>
      <c r="C1886" s="241">
        <v>1460860</v>
      </c>
      <c r="D1886" s="241">
        <v>460560</v>
      </c>
      <c r="E1886" s="241">
        <v>777861</v>
      </c>
      <c r="F1886" s="241">
        <v>962699</v>
      </c>
      <c r="G1886" s="241">
        <v>392080</v>
      </c>
      <c r="H1886" s="241">
        <v>8556558</v>
      </c>
    </row>
    <row r="1887" spans="1:8" x14ac:dyDescent="0.25">
      <c r="A1887" s="79" t="s">
        <v>566</v>
      </c>
      <c r="B1887" s="241">
        <v>11704306</v>
      </c>
      <c r="C1887" s="241">
        <v>1697783</v>
      </c>
      <c r="D1887" s="241">
        <v>608033</v>
      </c>
      <c r="E1887" s="241">
        <v>854774</v>
      </c>
      <c r="F1887" s="241">
        <v>1138688</v>
      </c>
      <c r="G1887" s="241">
        <v>578085</v>
      </c>
      <c r="H1887" s="241">
        <v>16581669</v>
      </c>
    </row>
    <row r="1888" spans="1:8" x14ac:dyDescent="0.25">
      <c r="A1888" s="79" t="s">
        <v>567</v>
      </c>
      <c r="B1888" s="241">
        <v>14983790</v>
      </c>
      <c r="C1888" s="241">
        <v>1761105</v>
      </c>
      <c r="D1888" s="241">
        <v>581697</v>
      </c>
      <c r="E1888" s="241">
        <v>876089</v>
      </c>
      <c r="F1888" s="241">
        <v>1438092</v>
      </c>
      <c r="G1888" s="241">
        <v>483279</v>
      </c>
      <c r="H1888" s="241">
        <v>20124052</v>
      </c>
    </row>
    <row r="1889" spans="1:8" x14ac:dyDescent="0.25">
      <c r="A1889" s="79" t="s">
        <v>833</v>
      </c>
      <c r="B1889" s="241">
        <v>11153327</v>
      </c>
      <c r="C1889" s="241">
        <v>1658462</v>
      </c>
      <c r="D1889" s="241">
        <v>575883</v>
      </c>
      <c r="E1889" s="241">
        <v>911536</v>
      </c>
      <c r="F1889" s="241">
        <v>1304867</v>
      </c>
      <c r="G1889" s="241">
        <v>350434</v>
      </c>
      <c r="H1889" s="241">
        <v>15954509</v>
      </c>
    </row>
    <row r="1890" spans="1:8" x14ac:dyDescent="0.25">
      <c r="A1890" s="79" t="s">
        <v>834</v>
      </c>
      <c r="B1890" s="241">
        <v>7315189</v>
      </c>
      <c r="C1890" s="241">
        <v>1959981</v>
      </c>
      <c r="D1890" s="241">
        <v>604574</v>
      </c>
      <c r="E1890" s="241">
        <v>885447</v>
      </c>
      <c r="F1890" s="241">
        <v>1320175</v>
      </c>
      <c r="G1890" s="241">
        <v>308391</v>
      </c>
      <c r="H1890" s="241">
        <v>12393757</v>
      </c>
    </row>
    <row r="1891" spans="1:8" x14ac:dyDescent="0.25">
      <c r="A1891" s="230" t="s">
        <v>929</v>
      </c>
      <c r="B1891" s="230">
        <f>SUM(B1870:B1890)</f>
        <v>159477087</v>
      </c>
      <c r="C1891" s="230">
        <f t="shared" ref="C1891:H1891" si="147">SUM(C1870:C1890)</f>
        <v>45559098</v>
      </c>
      <c r="D1891" s="230">
        <f t="shared" si="147"/>
        <v>12375718</v>
      </c>
      <c r="E1891" s="230">
        <f t="shared" si="147"/>
        <v>19211137</v>
      </c>
      <c r="F1891" s="230">
        <f t="shared" si="147"/>
        <v>29545552</v>
      </c>
      <c r="G1891" s="230">
        <f t="shared" si="147"/>
        <v>6798724</v>
      </c>
      <c r="H1891" s="230">
        <f t="shared" si="147"/>
        <v>272967316</v>
      </c>
    </row>
    <row r="1892" spans="1:8" x14ac:dyDescent="0.25">
      <c r="A1892" s="225" t="s">
        <v>930</v>
      </c>
      <c r="B1892" s="254">
        <f>B1891/21</f>
        <v>7594147</v>
      </c>
      <c r="C1892" s="254">
        <f t="shared" ref="C1892:H1892" si="148">C1891/21</f>
        <v>2169480.8571428573</v>
      </c>
      <c r="D1892" s="254">
        <f t="shared" si="148"/>
        <v>589319.90476190473</v>
      </c>
      <c r="E1892" s="254">
        <f t="shared" si="148"/>
        <v>914816.04761904757</v>
      </c>
      <c r="F1892" s="254">
        <f t="shared" si="148"/>
        <v>1406931.0476190476</v>
      </c>
      <c r="G1892" s="254">
        <f t="shared" si="148"/>
        <v>323748.76190476189</v>
      </c>
      <c r="H1892" s="254">
        <f t="shared" si="148"/>
        <v>12998443.619047619</v>
      </c>
    </row>
    <row r="1894" spans="1:8" x14ac:dyDescent="0.25">
      <c r="A1894" s="79" t="s">
        <v>571</v>
      </c>
      <c r="B1894" s="241">
        <v>5955712</v>
      </c>
      <c r="C1894" s="241">
        <v>1726768</v>
      </c>
      <c r="D1894" s="241">
        <v>675999</v>
      </c>
      <c r="E1894" s="241">
        <v>1124907</v>
      </c>
      <c r="F1894" s="241">
        <v>1168837</v>
      </c>
      <c r="G1894" s="241">
        <v>212742</v>
      </c>
      <c r="H1894" s="241">
        <v>10864965</v>
      </c>
    </row>
    <row r="1895" spans="1:8" x14ac:dyDescent="0.25">
      <c r="A1895" s="79" t="s">
        <v>572</v>
      </c>
      <c r="B1895" s="241">
        <v>6558718</v>
      </c>
      <c r="C1895" s="241">
        <v>1561462</v>
      </c>
      <c r="D1895" s="241">
        <v>590904</v>
      </c>
      <c r="E1895" s="241">
        <v>1089827</v>
      </c>
      <c r="F1895" s="241">
        <v>2125704</v>
      </c>
      <c r="G1895" s="241">
        <v>215614</v>
      </c>
      <c r="H1895" s="241">
        <v>12142229</v>
      </c>
    </row>
    <row r="1896" spans="1:8" x14ac:dyDescent="0.25">
      <c r="A1896" s="79" t="s">
        <v>573</v>
      </c>
      <c r="B1896" s="241">
        <v>7566386</v>
      </c>
      <c r="C1896" s="241">
        <v>1520105</v>
      </c>
      <c r="D1896" s="241">
        <v>606661</v>
      </c>
      <c r="E1896" s="241">
        <v>915596</v>
      </c>
      <c r="F1896" s="241">
        <v>1195686</v>
      </c>
      <c r="G1896" s="241">
        <v>228633</v>
      </c>
      <c r="H1896" s="241">
        <v>12033067</v>
      </c>
    </row>
    <row r="1897" spans="1:8" x14ac:dyDescent="0.25">
      <c r="A1897" s="79" t="s">
        <v>837</v>
      </c>
      <c r="B1897" s="241">
        <v>6721121</v>
      </c>
      <c r="C1897" s="241">
        <v>2899261</v>
      </c>
      <c r="D1897" s="241">
        <v>1289191</v>
      </c>
      <c r="E1897" s="241">
        <v>1161027</v>
      </c>
      <c r="F1897" s="241">
        <v>1316446</v>
      </c>
      <c r="G1897" s="241">
        <v>301804</v>
      </c>
      <c r="H1897" s="241">
        <v>13688850</v>
      </c>
    </row>
    <row r="1898" spans="1:8" x14ac:dyDescent="0.25">
      <c r="A1898" s="79" t="s">
        <v>739</v>
      </c>
      <c r="B1898" s="241">
        <v>7964317</v>
      </c>
      <c r="C1898" s="241">
        <v>2237558</v>
      </c>
      <c r="D1898" s="241">
        <v>809209</v>
      </c>
      <c r="E1898" s="241">
        <v>1167901</v>
      </c>
      <c r="F1898" s="241">
        <v>1270932</v>
      </c>
      <c r="G1898" s="241">
        <v>357381</v>
      </c>
      <c r="H1898" s="241">
        <v>13807298</v>
      </c>
    </row>
    <row r="1899" spans="1:8" x14ac:dyDescent="0.25">
      <c r="A1899" s="79" t="s">
        <v>576</v>
      </c>
      <c r="B1899" s="241">
        <v>4691037</v>
      </c>
      <c r="C1899" s="241">
        <v>1823742</v>
      </c>
      <c r="D1899" s="241">
        <v>780154</v>
      </c>
      <c r="E1899" s="241">
        <v>1234080</v>
      </c>
      <c r="F1899" s="241">
        <v>1608373</v>
      </c>
      <c r="G1899" s="241">
        <v>246096</v>
      </c>
      <c r="H1899" s="241">
        <v>10383482</v>
      </c>
    </row>
    <row r="1900" spans="1:8" x14ac:dyDescent="0.25">
      <c r="A1900" s="79" t="s">
        <v>577</v>
      </c>
      <c r="B1900" s="241">
        <v>6271817</v>
      </c>
      <c r="C1900" s="241">
        <v>1936938</v>
      </c>
      <c r="D1900" s="241">
        <v>1204149</v>
      </c>
      <c r="E1900" s="241">
        <v>1236163</v>
      </c>
      <c r="F1900" s="241">
        <v>1670821</v>
      </c>
      <c r="G1900" s="241">
        <v>322672</v>
      </c>
      <c r="H1900" s="241">
        <v>12642560</v>
      </c>
    </row>
    <row r="1901" spans="1:8" x14ac:dyDescent="0.25">
      <c r="A1901" s="79" t="s">
        <v>578</v>
      </c>
      <c r="B1901" s="241">
        <v>5483097</v>
      </c>
      <c r="C1901" s="241">
        <v>2550624</v>
      </c>
      <c r="D1901" s="241">
        <v>1398091</v>
      </c>
      <c r="E1901" s="241">
        <v>1489996</v>
      </c>
      <c r="F1901" s="241">
        <v>1353656</v>
      </c>
      <c r="G1901" s="241">
        <v>273320</v>
      </c>
      <c r="H1901" s="241">
        <v>12548784</v>
      </c>
    </row>
    <row r="1902" spans="1:8" x14ac:dyDescent="0.25">
      <c r="A1902" s="79" t="s">
        <v>838</v>
      </c>
      <c r="B1902" s="241">
        <v>8544569</v>
      </c>
      <c r="C1902" s="241">
        <v>3811152</v>
      </c>
      <c r="D1902" s="241">
        <v>1590071</v>
      </c>
      <c r="E1902" s="241">
        <v>1549408</v>
      </c>
      <c r="F1902" s="241">
        <v>2506442</v>
      </c>
      <c r="G1902" s="241">
        <v>405289</v>
      </c>
      <c r="H1902" s="241">
        <v>18406931</v>
      </c>
    </row>
    <row r="1903" spans="1:8" x14ac:dyDescent="0.25">
      <c r="A1903" s="79" t="s">
        <v>740</v>
      </c>
      <c r="B1903" s="241">
        <v>7438868</v>
      </c>
      <c r="C1903" s="241">
        <v>3650955</v>
      </c>
      <c r="D1903" s="241">
        <v>920191</v>
      </c>
      <c r="E1903" s="241">
        <v>1165899</v>
      </c>
      <c r="F1903" s="241">
        <v>1723450</v>
      </c>
      <c r="G1903" s="241">
        <v>277871</v>
      </c>
      <c r="H1903" s="241">
        <v>15177234</v>
      </c>
    </row>
    <row r="1904" spans="1:8" x14ac:dyDescent="0.25">
      <c r="A1904" s="79" t="s">
        <v>581</v>
      </c>
      <c r="B1904" s="241">
        <v>5048424</v>
      </c>
      <c r="C1904" s="241">
        <v>3664342</v>
      </c>
      <c r="D1904" s="241">
        <v>521729</v>
      </c>
      <c r="E1904" s="241">
        <v>1017068</v>
      </c>
      <c r="F1904" s="241">
        <v>1465191</v>
      </c>
      <c r="G1904" s="241">
        <v>264870</v>
      </c>
      <c r="H1904" s="241">
        <v>11981624</v>
      </c>
    </row>
    <row r="1905" spans="1:8" x14ac:dyDescent="0.25">
      <c r="A1905" s="79" t="s">
        <v>582</v>
      </c>
      <c r="B1905" s="241">
        <v>8224087</v>
      </c>
      <c r="C1905" s="241">
        <v>3782201</v>
      </c>
      <c r="D1905" s="241">
        <v>495060</v>
      </c>
      <c r="E1905" s="241">
        <v>1201219</v>
      </c>
      <c r="F1905" s="241">
        <v>1709159</v>
      </c>
      <c r="G1905" s="241">
        <v>263712</v>
      </c>
      <c r="H1905" s="241">
        <v>15675438</v>
      </c>
    </row>
    <row r="1906" spans="1:8" x14ac:dyDescent="0.25">
      <c r="A1906" s="79" t="s">
        <v>583</v>
      </c>
      <c r="B1906" s="241">
        <v>10370889</v>
      </c>
      <c r="C1906" s="241">
        <v>3476608</v>
      </c>
      <c r="D1906" s="241">
        <v>676022</v>
      </c>
      <c r="E1906" s="241">
        <v>1051146</v>
      </c>
      <c r="F1906" s="241">
        <v>1622115</v>
      </c>
      <c r="G1906" s="241">
        <v>258330</v>
      </c>
      <c r="H1906" s="241">
        <v>17455110</v>
      </c>
    </row>
    <row r="1907" spans="1:8" x14ac:dyDescent="0.25">
      <c r="A1907" s="79" t="s">
        <v>839</v>
      </c>
      <c r="B1907" s="241">
        <v>8768803</v>
      </c>
      <c r="C1907" s="241">
        <v>2811898</v>
      </c>
      <c r="D1907" s="241">
        <v>631566</v>
      </c>
      <c r="E1907" s="241">
        <v>1054130</v>
      </c>
      <c r="F1907" s="241">
        <v>1862622</v>
      </c>
      <c r="G1907" s="241">
        <v>536603</v>
      </c>
      <c r="H1907" s="241">
        <v>15665622</v>
      </c>
    </row>
    <row r="1908" spans="1:8" x14ac:dyDescent="0.25">
      <c r="A1908" s="79" t="s">
        <v>741</v>
      </c>
      <c r="B1908" s="241">
        <v>5274279</v>
      </c>
      <c r="C1908" s="241">
        <v>2045631</v>
      </c>
      <c r="D1908" s="241">
        <v>537494</v>
      </c>
      <c r="E1908" s="241">
        <v>995436</v>
      </c>
      <c r="F1908" s="241">
        <v>1620925</v>
      </c>
      <c r="G1908" s="241">
        <v>446176</v>
      </c>
      <c r="H1908" s="241">
        <v>10919941</v>
      </c>
    </row>
    <row r="1909" spans="1:8" x14ac:dyDescent="0.25">
      <c r="A1909" s="79" t="s">
        <v>586</v>
      </c>
      <c r="B1909" s="241">
        <v>3828062</v>
      </c>
      <c r="C1909" s="241">
        <v>1542935</v>
      </c>
      <c r="D1909" s="241">
        <v>459321</v>
      </c>
      <c r="E1909" s="241">
        <v>994792</v>
      </c>
      <c r="F1909" s="241">
        <v>1207914</v>
      </c>
      <c r="G1909" s="241">
        <v>359936</v>
      </c>
      <c r="H1909" s="241">
        <v>8392960</v>
      </c>
    </row>
    <row r="1910" spans="1:8" x14ac:dyDescent="0.25">
      <c r="A1910" s="79" t="s">
        <v>587</v>
      </c>
      <c r="B1910" s="241">
        <v>5325939</v>
      </c>
      <c r="C1910" s="241">
        <v>2460091</v>
      </c>
      <c r="D1910" s="241">
        <v>575443</v>
      </c>
      <c r="E1910" s="241">
        <v>1122327</v>
      </c>
      <c r="F1910" s="241">
        <v>1283646</v>
      </c>
      <c r="G1910" s="241">
        <v>425896</v>
      </c>
      <c r="H1910" s="241">
        <v>11193342</v>
      </c>
    </row>
    <row r="1911" spans="1:8" x14ac:dyDescent="0.25">
      <c r="A1911" s="79" t="s">
        <v>588</v>
      </c>
      <c r="B1911" s="241">
        <v>6582677</v>
      </c>
      <c r="C1911" s="241">
        <v>2327430</v>
      </c>
      <c r="D1911" s="241">
        <v>587262</v>
      </c>
      <c r="E1911" s="241">
        <v>1024458</v>
      </c>
      <c r="F1911" s="241">
        <v>1521774</v>
      </c>
      <c r="G1911" s="241">
        <v>425992</v>
      </c>
      <c r="H1911" s="241">
        <v>12469593</v>
      </c>
    </row>
    <row r="1912" spans="1:8" x14ac:dyDescent="0.25">
      <c r="A1912" s="79" t="s">
        <v>840</v>
      </c>
      <c r="B1912" s="241">
        <v>5749156</v>
      </c>
      <c r="C1912" s="241">
        <v>2319967</v>
      </c>
      <c r="D1912" s="241">
        <v>611076</v>
      </c>
      <c r="E1912" s="241">
        <v>1200158</v>
      </c>
      <c r="F1912" s="241">
        <v>1316420</v>
      </c>
      <c r="G1912" s="241">
        <v>399400</v>
      </c>
      <c r="H1912" s="241">
        <v>11596177</v>
      </c>
    </row>
    <row r="1913" spans="1:8" x14ac:dyDescent="0.25">
      <c r="A1913" s="79" t="s">
        <v>742</v>
      </c>
      <c r="B1913" s="241">
        <v>4419394</v>
      </c>
      <c r="C1913" s="241">
        <v>2032995</v>
      </c>
      <c r="D1913" s="241">
        <v>505705</v>
      </c>
      <c r="E1913" s="241">
        <v>1192540</v>
      </c>
      <c r="F1913" s="241">
        <v>970102</v>
      </c>
      <c r="G1913" s="241">
        <v>308854</v>
      </c>
      <c r="H1913" s="241">
        <v>9429590</v>
      </c>
    </row>
    <row r="1914" spans="1:8" x14ac:dyDescent="0.25">
      <c r="A1914" s="79" t="s">
        <v>591</v>
      </c>
      <c r="B1914" s="241">
        <v>4334947</v>
      </c>
      <c r="C1914" s="241">
        <v>1818034</v>
      </c>
      <c r="D1914" s="241">
        <v>599811</v>
      </c>
      <c r="E1914" s="241">
        <v>1766832</v>
      </c>
      <c r="F1914" s="241">
        <v>1224345</v>
      </c>
      <c r="G1914" s="241">
        <v>283841</v>
      </c>
      <c r="H1914" s="241">
        <v>10027810</v>
      </c>
    </row>
    <row r="1915" spans="1:8" x14ac:dyDescent="0.25">
      <c r="A1915" s="230" t="s">
        <v>931</v>
      </c>
      <c r="B1915" s="230">
        <f>SUM(B1894:B1914)</f>
        <v>135122299</v>
      </c>
      <c r="C1915" s="230">
        <f t="shared" ref="C1915:H1915" si="149">SUM(C1894:C1914)</f>
        <v>52000697</v>
      </c>
      <c r="D1915" s="230">
        <f t="shared" si="149"/>
        <v>16065109</v>
      </c>
      <c r="E1915" s="230">
        <f t="shared" si="149"/>
        <v>24754910</v>
      </c>
      <c r="F1915" s="230">
        <f t="shared" si="149"/>
        <v>31744560</v>
      </c>
      <c r="G1915" s="230">
        <f t="shared" si="149"/>
        <v>6815032</v>
      </c>
      <c r="H1915" s="230">
        <f t="shared" si="149"/>
        <v>266502607</v>
      </c>
    </row>
    <row r="1916" spans="1:8" x14ac:dyDescent="0.25">
      <c r="A1916" s="225" t="s">
        <v>932</v>
      </c>
      <c r="B1916" s="254">
        <f>B1915/21</f>
        <v>6434395.1904761903</v>
      </c>
      <c r="C1916" s="254">
        <f t="shared" ref="C1916:H1916" si="150">C1915/21</f>
        <v>2476223.6666666665</v>
      </c>
      <c r="D1916" s="254">
        <f t="shared" si="150"/>
        <v>765005.19047619053</v>
      </c>
      <c r="E1916" s="254">
        <f t="shared" si="150"/>
        <v>1178805.2380952381</v>
      </c>
      <c r="F1916" s="254">
        <f t="shared" si="150"/>
        <v>1511645.7142857143</v>
      </c>
      <c r="G1916" s="254">
        <f t="shared" si="150"/>
        <v>324525.33333333331</v>
      </c>
      <c r="H1916" s="254">
        <f t="shared" si="150"/>
        <v>12690600.333333334</v>
      </c>
    </row>
    <row r="1918" spans="1:8" x14ac:dyDescent="0.25">
      <c r="A1918" s="79" t="s">
        <v>594</v>
      </c>
      <c r="B1918" s="241">
        <v>5156557</v>
      </c>
      <c r="C1918" s="241">
        <v>2397550</v>
      </c>
      <c r="D1918" s="241">
        <v>546225</v>
      </c>
      <c r="E1918" s="241">
        <v>1419271</v>
      </c>
      <c r="F1918" s="241">
        <v>1223226</v>
      </c>
      <c r="G1918" s="241">
        <v>311182</v>
      </c>
      <c r="H1918" s="241">
        <v>11054011</v>
      </c>
    </row>
    <row r="1919" spans="1:8" x14ac:dyDescent="0.25">
      <c r="A1919" s="79" t="s">
        <v>595</v>
      </c>
      <c r="B1919" s="241">
        <v>6782470</v>
      </c>
      <c r="C1919" s="241">
        <v>1523706</v>
      </c>
      <c r="D1919" s="241">
        <v>520009</v>
      </c>
      <c r="E1919" s="241">
        <v>950203</v>
      </c>
      <c r="F1919" s="241">
        <v>1425083</v>
      </c>
      <c r="G1919" s="241">
        <v>284126</v>
      </c>
      <c r="H1919" s="241">
        <v>11485597</v>
      </c>
    </row>
    <row r="1920" spans="1:8" x14ac:dyDescent="0.25">
      <c r="A1920" s="79" t="s">
        <v>843</v>
      </c>
      <c r="B1920" s="241">
        <v>8570257</v>
      </c>
      <c r="C1920" s="241">
        <v>1550962</v>
      </c>
      <c r="D1920" s="241">
        <v>694314</v>
      </c>
      <c r="E1920" s="241">
        <v>798660</v>
      </c>
      <c r="F1920" s="241">
        <v>1159572</v>
      </c>
      <c r="G1920" s="241">
        <v>312950</v>
      </c>
      <c r="H1920" s="241">
        <v>13086715</v>
      </c>
    </row>
    <row r="1921" spans="1:8" x14ac:dyDescent="0.25">
      <c r="A1921" s="79" t="s">
        <v>597</v>
      </c>
      <c r="B1921" s="241">
        <v>3619988</v>
      </c>
      <c r="C1921" s="241">
        <v>1813473</v>
      </c>
      <c r="D1921" s="241">
        <v>563108</v>
      </c>
      <c r="E1921" s="241">
        <v>1160961</v>
      </c>
      <c r="F1921" s="241">
        <v>1286137</v>
      </c>
      <c r="G1921" s="241">
        <v>267585</v>
      </c>
      <c r="H1921" s="241">
        <v>8711252</v>
      </c>
    </row>
    <row r="1922" spans="1:8" x14ac:dyDescent="0.25">
      <c r="A1922" s="79" t="s">
        <v>598</v>
      </c>
      <c r="B1922" s="241">
        <v>4819821</v>
      </c>
      <c r="C1922" s="241">
        <v>2765766</v>
      </c>
      <c r="D1922" s="241">
        <v>475804</v>
      </c>
      <c r="E1922" s="241">
        <v>1122427</v>
      </c>
      <c r="F1922" s="241">
        <v>1536508</v>
      </c>
      <c r="G1922" s="241">
        <v>304822</v>
      </c>
      <c r="H1922" s="241">
        <v>11025148</v>
      </c>
    </row>
    <row r="1923" spans="1:8" x14ac:dyDescent="0.25">
      <c r="A1923" s="79" t="s">
        <v>599</v>
      </c>
      <c r="B1923" s="241">
        <v>8514138</v>
      </c>
      <c r="C1923" s="241">
        <v>2081516</v>
      </c>
      <c r="D1923" s="241">
        <v>543185</v>
      </c>
      <c r="E1923" s="241">
        <v>1321788</v>
      </c>
      <c r="F1923" s="241">
        <v>1471845</v>
      </c>
      <c r="G1923" s="241">
        <v>341383</v>
      </c>
      <c r="H1923" s="241">
        <v>14273855</v>
      </c>
    </row>
    <row r="1924" spans="1:8" x14ac:dyDescent="0.25">
      <c r="A1924" s="79" t="s">
        <v>844</v>
      </c>
      <c r="B1924" s="241">
        <v>8393937</v>
      </c>
      <c r="C1924" s="241">
        <v>3068711</v>
      </c>
      <c r="D1924" s="241">
        <v>594642</v>
      </c>
      <c r="E1924" s="241">
        <v>1219171</v>
      </c>
      <c r="F1924" s="241">
        <v>1595333</v>
      </c>
      <c r="G1924" s="241">
        <v>385865</v>
      </c>
      <c r="H1924" s="241">
        <v>15257659</v>
      </c>
    </row>
    <row r="1925" spans="1:8" x14ac:dyDescent="0.25">
      <c r="A1925" s="79" t="s">
        <v>746</v>
      </c>
      <c r="B1925" s="241">
        <v>5094301</v>
      </c>
      <c r="C1925" s="241">
        <v>2164165</v>
      </c>
      <c r="D1925" s="241">
        <v>444168</v>
      </c>
      <c r="E1925" s="241">
        <v>1565710</v>
      </c>
      <c r="F1925" s="241">
        <v>1587491</v>
      </c>
      <c r="G1925" s="241">
        <v>232352</v>
      </c>
      <c r="H1925" s="241">
        <v>11088187</v>
      </c>
    </row>
    <row r="1926" spans="1:8" x14ac:dyDescent="0.25">
      <c r="A1926" s="79" t="s">
        <v>602</v>
      </c>
      <c r="B1926" s="241">
        <v>3068096</v>
      </c>
      <c r="C1926" s="241">
        <v>1586792</v>
      </c>
      <c r="D1926" s="241">
        <v>441669</v>
      </c>
      <c r="E1926" s="241">
        <v>1008106</v>
      </c>
      <c r="F1926" s="241">
        <v>1490554</v>
      </c>
      <c r="G1926" s="241">
        <v>417339</v>
      </c>
      <c r="H1926" s="241">
        <v>8012556</v>
      </c>
    </row>
    <row r="1927" spans="1:8" x14ac:dyDescent="0.25">
      <c r="A1927" s="79" t="s">
        <v>603</v>
      </c>
      <c r="B1927" s="241">
        <v>7646604</v>
      </c>
      <c r="C1927" s="241">
        <v>2956284</v>
      </c>
      <c r="D1927" s="241">
        <v>750053</v>
      </c>
      <c r="E1927" s="241">
        <v>1139232</v>
      </c>
      <c r="F1927" s="241">
        <v>2034028</v>
      </c>
      <c r="G1927" s="241">
        <v>380773</v>
      </c>
      <c r="H1927" s="241">
        <v>14906974</v>
      </c>
    </row>
    <row r="1928" spans="1:8" x14ac:dyDescent="0.25">
      <c r="A1928" s="79" t="s">
        <v>604</v>
      </c>
      <c r="B1928" s="241">
        <v>5321468</v>
      </c>
      <c r="C1928" s="241">
        <v>2103398</v>
      </c>
      <c r="D1928" s="241">
        <v>548577</v>
      </c>
      <c r="E1928" s="241">
        <v>951402</v>
      </c>
      <c r="F1928" s="241">
        <v>1470692</v>
      </c>
      <c r="G1928" s="241">
        <v>278704</v>
      </c>
      <c r="H1928" s="241">
        <v>10674241</v>
      </c>
    </row>
    <row r="1929" spans="1:8" x14ac:dyDescent="0.25">
      <c r="A1929" s="79" t="s">
        <v>845</v>
      </c>
      <c r="B1929" s="241">
        <v>7723146</v>
      </c>
      <c r="C1929" s="241">
        <v>3983616</v>
      </c>
      <c r="D1929" s="241">
        <v>568045</v>
      </c>
      <c r="E1929" s="241">
        <v>1264218</v>
      </c>
      <c r="F1929" s="241">
        <v>2609418</v>
      </c>
      <c r="G1929" s="241">
        <v>355459</v>
      </c>
      <c r="H1929" s="241">
        <v>16503902</v>
      </c>
    </row>
    <row r="1930" spans="1:8" x14ac:dyDescent="0.25">
      <c r="A1930" s="79" t="s">
        <v>747</v>
      </c>
      <c r="B1930" s="241">
        <v>4825566</v>
      </c>
      <c r="C1930" s="241">
        <v>3096972</v>
      </c>
      <c r="D1930" s="241">
        <v>623704</v>
      </c>
      <c r="E1930" s="241">
        <v>862017</v>
      </c>
      <c r="F1930" s="241">
        <v>1714337</v>
      </c>
      <c r="G1930" s="241">
        <v>269098</v>
      </c>
      <c r="H1930" s="241">
        <v>11391694</v>
      </c>
    </row>
    <row r="1931" spans="1:8" x14ac:dyDescent="0.25">
      <c r="A1931" s="79" t="s">
        <v>607</v>
      </c>
      <c r="B1931" s="241">
        <v>4893667</v>
      </c>
      <c r="C1931" s="241">
        <v>2067887</v>
      </c>
      <c r="D1931" s="241">
        <v>361511</v>
      </c>
      <c r="E1931" s="241">
        <v>1072938</v>
      </c>
      <c r="F1931" s="241">
        <v>1642241</v>
      </c>
      <c r="G1931" s="241">
        <v>212965</v>
      </c>
      <c r="H1931" s="241">
        <v>10251209</v>
      </c>
    </row>
    <row r="1932" spans="1:8" x14ac:dyDescent="0.25">
      <c r="A1932" s="79" t="s">
        <v>608</v>
      </c>
      <c r="B1932" s="241">
        <v>5941637</v>
      </c>
      <c r="C1932" s="241">
        <v>1972263</v>
      </c>
      <c r="D1932" s="241">
        <v>670946</v>
      </c>
      <c r="E1932" s="241">
        <v>955420</v>
      </c>
      <c r="F1932" s="241">
        <v>1485027</v>
      </c>
      <c r="G1932" s="241">
        <v>275162</v>
      </c>
      <c r="H1932" s="241">
        <v>11300455</v>
      </c>
    </row>
    <row r="1933" spans="1:8" x14ac:dyDescent="0.25">
      <c r="A1933" s="79" t="s">
        <v>609</v>
      </c>
      <c r="B1933" s="241">
        <v>3642040</v>
      </c>
      <c r="C1933" s="241">
        <v>1845065</v>
      </c>
      <c r="D1933" s="241">
        <v>545489</v>
      </c>
      <c r="E1933" s="241">
        <v>1058233</v>
      </c>
      <c r="F1933" s="241">
        <v>3483861</v>
      </c>
      <c r="G1933" s="241">
        <v>210974</v>
      </c>
      <c r="H1933" s="241">
        <v>10785662</v>
      </c>
    </row>
    <row r="1934" spans="1:8" x14ac:dyDescent="0.25">
      <c r="A1934" s="79" t="s">
        <v>846</v>
      </c>
      <c r="B1934" s="241">
        <v>5878228</v>
      </c>
      <c r="C1934" s="241">
        <v>1914718</v>
      </c>
      <c r="D1934" s="241">
        <v>627240</v>
      </c>
      <c r="E1934" s="241">
        <v>1204152</v>
      </c>
      <c r="F1934" s="241">
        <v>1411167</v>
      </c>
      <c r="G1934" s="241">
        <v>419657</v>
      </c>
      <c r="H1934" s="241">
        <v>11455162</v>
      </c>
    </row>
    <row r="1935" spans="1:8" x14ac:dyDescent="0.25">
      <c r="A1935" s="79" t="s">
        <v>748</v>
      </c>
      <c r="B1935" s="241">
        <v>5134420</v>
      </c>
      <c r="C1935" s="241">
        <v>2428337</v>
      </c>
      <c r="D1935" s="241">
        <v>589310</v>
      </c>
      <c r="E1935" s="241">
        <v>933913</v>
      </c>
      <c r="F1935" s="241">
        <v>1436769</v>
      </c>
      <c r="G1935" s="241">
        <v>327713</v>
      </c>
      <c r="H1935" s="241">
        <v>10850462</v>
      </c>
    </row>
    <row r="1936" spans="1:8" x14ac:dyDescent="0.25">
      <c r="A1936" s="79" t="s">
        <v>612</v>
      </c>
      <c r="B1936" s="241">
        <v>4087440</v>
      </c>
      <c r="C1936" s="241">
        <v>2076238</v>
      </c>
      <c r="D1936" s="241">
        <v>354769</v>
      </c>
      <c r="E1936" s="241">
        <v>823578</v>
      </c>
      <c r="F1936" s="241">
        <v>1147439</v>
      </c>
      <c r="G1936" s="241">
        <v>332089</v>
      </c>
      <c r="H1936" s="241">
        <v>8821553</v>
      </c>
    </row>
    <row r="1937" spans="1:8" x14ac:dyDescent="0.25">
      <c r="A1937" s="79" t="s">
        <v>613</v>
      </c>
      <c r="B1937" s="241">
        <v>5858667</v>
      </c>
      <c r="C1937" s="241">
        <v>2228639</v>
      </c>
      <c r="D1937" s="241">
        <v>614441</v>
      </c>
      <c r="E1937" s="241">
        <v>987003</v>
      </c>
      <c r="F1937" s="241">
        <v>1369321</v>
      </c>
      <c r="G1937" s="241">
        <v>486819</v>
      </c>
      <c r="H1937" s="241">
        <v>11544890</v>
      </c>
    </row>
    <row r="1938" spans="1:8" x14ac:dyDescent="0.25">
      <c r="A1938" s="79" t="s">
        <v>614</v>
      </c>
      <c r="B1938" s="241">
        <v>12081910</v>
      </c>
      <c r="C1938" s="241">
        <v>2755617</v>
      </c>
      <c r="D1938" s="241">
        <v>924407</v>
      </c>
      <c r="E1938" s="241">
        <v>961960</v>
      </c>
      <c r="F1938" s="241">
        <v>1431835</v>
      </c>
      <c r="G1938" s="241">
        <v>294294</v>
      </c>
      <c r="H1938" s="241">
        <v>18450023</v>
      </c>
    </row>
    <row r="1939" spans="1:8" x14ac:dyDescent="0.25">
      <c r="A1939" s="79" t="s">
        <v>847</v>
      </c>
      <c r="B1939" s="241">
        <v>9763850</v>
      </c>
      <c r="C1939" s="241">
        <v>4658448</v>
      </c>
      <c r="D1939" s="241">
        <v>818969</v>
      </c>
      <c r="E1939" s="241">
        <v>896026</v>
      </c>
      <c r="F1939" s="241">
        <v>1973289</v>
      </c>
      <c r="G1939" s="241">
        <v>310082</v>
      </c>
      <c r="H1939" s="241">
        <v>18420664</v>
      </c>
    </row>
    <row r="1940" spans="1:8" x14ac:dyDescent="0.25">
      <c r="A1940" s="230" t="s">
        <v>933</v>
      </c>
      <c r="B1940" s="230">
        <f>SUM(B1918:B1939)</f>
        <v>136818208</v>
      </c>
      <c r="C1940" s="230">
        <f t="shared" ref="C1940:H1940" si="151">SUM(C1918:C1939)</f>
        <v>53040123</v>
      </c>
      <c r="D1940" s="230">
        <f t="shared" si="151"/>
        <v>12820585</v>
      </c>
      <c r="E1940" s="230">
        <f t="shared" si="151"/>
        <v>23676389</v>
      </c>
      <c r="F1940" s="230">
        <f t="shared" si="151"/>
        <v>35985173</v>
      </c>
      <c r="G1940" s="230">
        <f t="shared" si="151"/>
        <v>7011393</v>
      </c>
      <c r="H1940" s="230">
        <f t="shared" si="151"/>
        <v>269351871</v>
      </c>
    </row>
    <row r="1941" spans="1:8" x14ac:dyDescent="0.25">
      <c r="A1941" s="225" t="s">
        <v>934</v>
      </c>
      <c r="B1941" s="254">
        <f>B1940/22</f>
        <v>6219009.4545454541</v>
      </c>
      <c r="C1941" s="254">
        <f t="shared" ref="C1941:H1941" si="152">C1940/22</f>
        <v>2410914.6818181816</v>
      </c>
      <c r="D1941" s="254">
        <f t="shared" si="152"/>
        <v>582753.86363636365</v>
      </c>
      <c r="E1941" s="254">
        <f t="shared" si="152"/>
        <v>1076199.5</v>
      </c>
      <c r="F1941" s="254">
        <f t="shared" si="152"/>
        <v>1635689.6818181819</v>
      </c>
      <c r="G1941" s="254">
        <f t="shared" si="152"/>
        <v>318699.68181818182</v>
      </c>
      <c r="H1941" s="254">
        <f t="shared" si="152"/>
        <v>12243266.863636363</v>
      </c>
    </row>
    <row r="1943" spans="1:8" x14ac:dyDescent="0.25">
      <c r="A1943" s="79" t="s">
        <v>362</v>
      </c>
      <c r="B1943" s="241">
        <v>11844610</v>
      </c>
      <c r="C1943" s="241">
        <v>4905724</v>
      </c>
      <c r="D1943" s="241">
        <v>988813</v>
      </c>
      <c r="E1943" s="241">
        <v>1032555</v>
      </c>
      <c r="F1943" s="241">
        <v>1547531</v>
      </c>
      <c r="G1943" s="241">
        <v>308892</v>
      </c>
      <c r="H1943" s="241">
        <v>20628125</v>
      </c>
    </row>
    <row r="1944" spans="1:8" x14ac:dyDescent="0.25">
      <c r="A1944" s="79" t="s">
        <v>117</v>
      </c>
      <c r="B1944" s="241">
        <v>5052156</v>
      </c>
      <c r="C1944" s="241">
        <v>2449678</v>
      </c>
      <c r="D1944" s="241">
        <v>471803</v>
      </c>
      <c r="E1944" s="241">
        <v>896736</v>
      </c>
      <c r="F1944" s="241">
        <v>1154354</v>
      </c>
      <c r="G1944" s="241">
        <v>208807</v>
      </c>
      <c r="H1944" s="241">
        <v>10233534</v>
      </c>
    </row>
    <row r="1945" spans="1:8" x14ac:dyDescent="0.25">
      <c r="A1945" s="79" t="s">
        <v>116</v>
      </c>
      <c r="B1945" s="241">
        <v>5529619</v>
      </c>
      <c r="C1945" s="241">
        <v>3401290</v>
      </c>
      <c r="D1945" s="241">
        <v>750914</v>
      </c>
      <c r="E1945" s="241">
        <v>795388</v>
      </c>
      <c r="F1945" s="241">
        <v>1455171</v>
      </c>
      <c r="G1945" s="241">
        <v>293488</v>
      </c>
      <c r="H1945" s="241">
        <v>12225870</v>
      </c>
    </row>
    <row r="1946" spans="1:8" x14ac:dyDescent="0.25">
      <c r="A1946" s="79" t="s">
        <v>115</v>
      </c>
      <c r="B1946" s="241">
        <v>6589031</v>
      </c>
      <c r="C1946" s="241">
        <v>2783596</v>
      </c>
      <c r="D1946" s="241">
        <v>844873</v>
      </c>
      <c r="E1946" s="241">
        <v>1023770</v>
      </c>
      <c r="F1946" s="241">
        <v>1464177</v>
      </c>
      <c r="G1946" s="241">
        <v>367189</v>
      </c>
      <c r="H1946" s="241">
        <v>13072636</v>
      </c>
    </row>
    <row r="1947" spans="1:8" x14ac:dyDescent="0.25">
      <c r="A1947" s="79" t="s">
        <v>114</v>
      </c>
      <c r="B1947" s="241">
        <v>6581884</v>
      </c>
      <c r="C1947" s="241">
        <v>3280237</v>
      </c>
      <c r="D1947" s="241">
        <v>753398</v>
      </c>
      <c r="E1947" s="241">
        <v>1077582</v>
      </c>
      <c r="F1947" s="241">
        <v>1787569</v>
      </c>
      <c r="G1947" s="241">
        <v>331108</v>
      </c>
      <c r="H1947" s="241">
        <v>13811778</v>
      </c>
    </row>
    <row r="1948" spans="1:8" x14ac:dyDescent="0.25">
      <c r="A1948" s="79" t="s">
        <v>361</v>
      </c>
      <c r="B1948" s="241">
        <v>8877591</v>
      </c>
      <c r="C1948" s="241">
        <v>3264888</v>
      </c>
      <c r="D1948" s="241">
        <v>849856</v>
      </c>
      <c r="E1948" s="241">
        <v>1109435</v>
      </c>
      <c r="F1948" s="241">
        <v>1389208</v>
      </c>
      <c r="G1948" s="241">
        <v>339179</v>
      </c>
      <c r="H1948" s="241">
        <v>15830157</v>
      </c>
    </row>
    <row r="1949" spans="1:8" x14ac:dyDescent="0.25">
      <c r="A1949" s="79" t="s">
        <v>112</v>
      </c>
      <c r="B1949" s="241">
        <v>3882832</v>
      </c>
      <c r="C1949" s="241">
        <v>1998016</v>
      </c>
      <c r="D1949" s="241">
        <v>448067</v>
      </c>
      <c r="E1949" s="241">
        <v>1367402</v>
      </c>
      <c r="F1949" s="241">
        <v>1330094</v>
      </c>
      <c r="G1949" s="241">
        <v>214319</v>
      </c>
      <c r="H1949" s="241">
        <v>9240730</v>
      </c>
    </row>
    <row r="1950" spans="1:8" x14ac:dyDescent="0.25">
      <c r="A1950" s="79" t="s">
        <v>111</v>
      </c>
      <c r="B1950" s="241">
        <v>5085133</v>
      </c>
      <c r="C1950" s="241">
        <v>2033055</v>
      </c>
      <c r="D1950" s="241">
        <v>511889</v>
      </c>
      <c r="E1950" s="241">
        <v>1718585</v>
      </c>
      <c r="F1950" s="241">
        <v>1478272</v>
      </c>
      <c r="G1950" s="241">
        <v>286159</v>
      </c>
      <c r="H1950" s="241">
        <v>11113093</v>
      </c>
    </row>
    <row r="1951" spans="1:8" x14ac:dyDescent="0.25">
      <c r="A1951" s="79" t="s">
        <v>110</v>
      </c>
      <c r="B1951" s="241">
        <v>6422017</v>
      </c>
      <c r="C1951" s="241">
        <v>1852921</v>
      </c>
      <c r="D1951" s="241">
        <v>760193</v>
      </c>
      <c r="E1951" s="241">
        <v>1242081</v>
      </c>
      <c r="F1951" s="241">
        <v>1815005</v>
      </c>
      <c r="G1951" s="241">
        <v>313276</v>
      </c>
      <c r="H1951" s="241">
        <v>12405493</v>
      </c>
    </row>
    <row r="1952" spans="1:8" x14ac:dyDescent="0.25">
      <c r="A1952" s="79" t="s">
        <v>109</v>
      </c>
      <c r="B1952" s="241">
        <v>6991467</v>
      </c>
      <c r="C1952" s="241">
        <v>1850170</v>
      </c>
      <c r="D1952" s="241">
        <v>571047</v>
      </c>
      <c r="E1952" s="241">
        <v>1059563</v>
      </c>
      <c r="F1952" s="241">
        <v>2033815</v>
      </c>
      <c r="G1952" s="241">
        <v>250828</v>
      </c>
      <c r="H1952" s="241">
        <v>12756890</v>
      </c>
    </row>
    <row r="1953" spans="1:8" x14ac:dyDescent="0.25">
      <c r="A1953" s="79" t="s">
        <v>360</v>
      </c>
      <c r="B1953" s="241">
        <v>8383608</v>
      </c>
      <c r="C1953" s="241">
        <v>3289476</v>
      </c>
      <c r="D1953" s="241">
        <v>707294</v>
      </c>
      <c r="E1953" s="241">
        <v>1108373</v>
      </c>
      <c r="F1953" s="241">
        <v>1653223</v>
      </c>
      <c r="G1953" s="241">
        <v>393157</v>
      </c>
      <c r="H1953" s="241">
        <v>15535131</v>
      </c>
    </row>
    <row r="1954" spans="1:8" x14ac:dyDescent="0.25">
      <c r="A1954" s="79" t="s">
        <v>107</v>
      </c>
      <c r="B1954" s="241">
        <v>4174090</v>
      </c>
      <c r="C1954" s="241">
        <v>1616592</v>
      </c>
      <c r="D1954" s="241">
        <v>423449</v>
      </c>
      <c r="E1954" s="241">
        <v>874095</v>
      </c>
      <c r="F1954" s="241">
        <v>1332051</v>
      </c>
      <c r="G1954" s="241">
        <v>207223</v>
      </c>
      <c r="H1954" s="241">
        <v>8627500</v>
      </c>
    </row>
    <row r="1955" spans="1:8" x14ac:dyDescent="0.25">
      <c r="A1955" s="79" t="s">
        <v>106</v>
      </c>
      <c r="B1955" s="241">
        <v>4770432</v>
      </c>
      <c r="C1955" s="241">
        <v>1567603</v>
      </c>
      <c r="D1955" s="241">
        <v>609754</v>
      </c>
      <c r="E1955" s="241">
        <v>941802</v>
      </c>
      <c r="F1955" s="241">
        <v>1669127</v>
      </c>
      <c r="G1955" s="241">
        <v>246526</v>
      </c>
      <c r="H1955" s="241">
        <v>9805244</v>
      </c>
    </row>
    <row r="1956" spans="1:8" x14ac:dyDescent="0.25">
      <c r="A1956" s="79" t="s">
        <v>105</v>
      </c>
      <c r="B1956" s="241">
        <v>7105000</v>
      </c>
      <c r="C1956" s="241">
        <v>1818977</v>
      </c>
      <c r="D1956" s="241">
        <v>819217</v>
      </c>
      <c r="E1956" s="241">
        <v>1122671</v>
      </c>
      <c r="F1956" s="241">
        <v>1337067</v>
      </c>
      <c r="G1956" s="241">
        <v>292424</v>
      </c>
      <c r="H1956" s="241">
        <v>12495356</v>
      </c>
    </row>
    <row r="1957" spans="1:8" x14ac:dyDescent="0.25">
      <c r="A1957" s="79" t="s">
        <v>104</v>
      </c>
      <c r="B1957" s="241">
        <v>6881737</v>
      </c>
      <c r="C1957" s="241">
        <v>1634604</v>
      </c>
      <c r="D1957" s="241">
        <v>569444</v>
      </c>
      <c r="E1957" s="241">
        <v>1045124</v>
      </c>
      <c r="F1957" s="241">
        <v>1457099</v>
      </c>
      <c r="G1957" s="241">
        <v>326156</v>
      </c>
      <c r="H1957" s="241">
        <v>11914164</v>
      </c>
    </row>
    <row r="1958" spans="1:8" x14ac:dyDescent="0.25">
      <c r="A1958" s="79" t="s">
        <v>359</v>
      </c>
      <c r="B1958" s="241">
        <v>7951598</v>
      </c>
      <c r="C1958" s="241">
        <v>2023659</v>
      </c>
      <c r="D1958" s="241">
        <v>753654</v>
      </c>
      <c r="E1958" s="241">
        <v>1163360</v>
      </c>
      <c r="F1958" s="241">
        <v>1082296</v>
      </c>
      <c r="G1958" s="241">
        <v>270223</v>
      </c>
      <c r="H1958" s="241">
        <v>13244790</v>
      </c>
    </row>
    <row r="1959" spans="1:8" x14ac:dyDescent="0.25">
      <c r="A1959" s="79" t="s">
        <v>102</v>
      </c>
      <c r="B1959" s="241">
        <v>7118985</v>
      </c>
      <c r="C1959" s="241">
        <v>1497084</v>
      </c>
      <c r="D1959" s="241">
        <v>450389</v>
      </c>
      <c r="E1959" s="241">
        <v>906247</v>
      </c>
      <c r="F1959" s="241">
        <v>881413</v>
      </c>
      <c r="G1959" s="241">
        <v>174060</v>
      </c>
      <c r="H1959" s="241">
        <v>11028178</v>
      </c>
    </row>
    <row r="1960" spans="1:8" x14ac:dyDescent="0.25">
      <c r="A1960" s="79" t="s">
        <v>101</v>
      </c>
      <c r="B1960" s="241">
        <v>11437567</v>
      </c>
      <c r="C1960" s="241">
        <v>1571634</v>
      </c>
      <c r="D1960" s="241">
        <v>641944</v>
      </c>
      <c r="E1960" s="241">
        <v>1101442</v>
      </c>
      <c r="F1960" s="241">
        <v>1149333</v>
      </c>
      <c r="G1960" s="241">
        <v>314813</v>
      </c>
      <c r="H1960" s="241">
        <v>16216733</v>
      </c>
    </row>
    <row r="1961" spans="1:8" x14ac:dyDescent="0.25">
      <c r="A1961" s="79" t="s">
        <v>100</v>
      </c>
      <c r="B1961" s="241">
        <v>13213477</v>
      </c>
      <c r="C1961" s="241">
        <v>1321592</v>
      </c>
      <c r="D1961" s="241">
        <v>751847</v>
      </c>
      <c r="E1961" s="241">
        <v>882673</v>
      </c>
      <c r="F1961" s="241">
        <v>1271196</v>
      </c>
      <c r="G1961" s="241">
        <v>259949</v>
      </c>
      <c r="H1961" s="241">
        <v>17700734</v>
      </c>
    </row>
    <row r="1962" spans="1:8" x14ac:dyDescent="0.25">
      <c r="A1962" s="79" t="s">
        <v>99</v>
      </c>
      <c r="B1962" s="241">
        <v>9764338</v>
      </c>
      <c r="C1962" s="241">
        <v>1837406</v>
      </c>
      <c r="D1962" s="241">
        <v>674731</v>
      </c>
      <c r="E1962" s="241">
        <v>960416</v>
      </c>
      <c r="F1962" s="241">
        <v>1859415</v>
      </c>
      <c r="G1962" s="241">
        <v>298759</v>
      </c>
      <c r="H1962" s="241">
        <v>15395065</v>
      </c>
    </row>
    <row r="1963" spans="1:8" x14ac:dyDescent="0.25">
      <c r="A1963" s="79" t="s">
        <v>358</v>
      </c>
      <c r="B1963" s="241">
        <v>5575478</v>
      </c>
      <c r="C1963" s="241">
        <v>2018942</v>
      </c>
      <c r="D1963" s="241">
        <v>696607</v>
      </c>
      <c r="E1963" s="241">
        <v>793568</v>
      </c>
      <c r="F1963" s="241">
        <v>1271314</v>
      </c>
      <c r="G1963" s="241">
        <v>197710</v>
      </c>
      <c r="H1963" s="241">
        <v>10553619</v>
      </c>
    </row>
    <row r="1964" spans="1:8" x14ac:dyDescent="0.25">
      <c r="A1964" s="230" t="s">
        <v>936</v>
      </c>
      <c r="B1964" s="241">
        <v>153232650</v>
      </c>
      <c r="C1964" s="241">
        <v>48017144</v>
      </c>
      <c r="D1964" s="241">
        <v>14049183</v>
      </c>
      <c r="E1964" s="241">
        <v>22222868</v>
      </c>
      <c r="F1964" s="241">
        <v>30418730</v>
      </c>
      <c r="G1964" s="241">
        <v>5894245</v>
      </c>
      <c r="H1964" s="241">
        <v>273834820</v>
      </c>
    </row>
    <row r="1965" spans="1:8" x14ac:dyDescent="0.25">
      <c r="A1965" s="225" t="s">
        <v>935</v>
      </c>
      <c r="B1965" s="225">
        <v>7296792.8571428573</v>
      </c>
      <c r="C1965" s="225">
        <v>2286530.6666666665</v>
      </c>
      <c r="D1965" s="225">
        <v>669008.71428571432</v>
      </c>
      <c r="E1965" s="225">
        <v>1058231.8095238095</v>
      </c>
      <c r="F1965" s="225">
        <v>1448510.9523809524</v>
      </c>
      <c r="G1965" s="225">
        <v>280678.33333333331</v>
      </c>
      <c r="H1965" s="225">
        <v>13039753.333333334</v>
      </c>
    </row>
    <row r="1967" spans="1:8" ht="21" customHeight="1" x14ac:dyDescent="0.35">
      <c r="A1967" s="117">
        <v>2014</v>
      </c>
    </row>
    <row r="1968" spans="1:8" x14ac:dyDescent="0.25">
      <c r="A1968" s="79" t="s">
        <v>642</v>
      </c>
      <c r="B1968" s="241">
        <v>6971410</v>
      </c>
      <c r="C1968" s="241">
        <v>2059265</v>
      </c>
      <c r="D1968" s="241">
        <v>1068086</v>
      </c>
      <c r="E1968" s="241">
        <v>859775</v>
      </c>
      <c r="F1968" s="241">
        <v>1644896</v>
      </c>
      <c r="G1968" s="241">
        <v>389690</v>
      </c>
      <c r="H1968" s="241">
        <v>12993122</v>
      </c>
    </row>
    <row r="1969" spans="1:8" x14ac:dyDescent="0.25">
      <c r="A1969" s="79" t="s">
        <v>643</v>
      </c>
      <c r="B1969" s="241">
        <v>6789051</v>
      </c>
      <c r="C1969" s="241">
        <v>2122570</v>
      </c>
      <c r="D1969" s="241">
        <v>885356</v>
      </c>
      <c r="E1969" s="241">
        <v>1189694</v>
      </c>
      <c r="F1969" s="241">
        <v>1612366</v>
      </c>
      <c r="G1969" s="241">
        <v>247025</v>
      </c>
      <c r="H1969" s="241">
        <v>12846062</v>
      </c>
    </row>
    <row r="1970" spans="1:8" x14ac:dyDescent="0.25">
      <c r="A1970" s="79" t="s">
        <v>856</v>
      </c>
      <c r="B1970" s="241">
        <v>8630837</v>
      </c>
      <c r="C1970" s="241">
        <v>2590179</v>
      </c>
      <c r="D1970" s="241">
        <v>1432052</v>
      </c>
      <c r="E1970" s="241">
        <v>1283949</v>
      </c>
      <c r="F1970" s="241">
        <v>1392037</v>
      </c>
      <c r="G1970" s="241">
        <v>305591</v>
      </c>
      <c r="H1970" s="241">
        <v>15634645</v>
      </c>
    </row>
    <row r="1971" spans="1:8" x14ac:dyDescent="0.25">
      <c r="A1971" s="79" t="s">
        <v>857</v>
      </c>
      <c r="B1971" s="241">
        <v>10878999</v>
      </c>
      <c r="C1971" s="241">
        <v>2931771</v>
      </c>
      <c r="D1971" s="241">
        <v>1099711</v>
      </c>
      <c r="E1971" s="241">
        <v>1000836</v>
      </c>
      <c r="F1971" s="241">
        <v>1288683</v>
      </c>
      <c r="G1971" s="241">
        <v>239576</v>
      </c>
      <c r="H1971" s="241">
        <v>17439576</v>
      </c>
    </row>
    <row r="1972" spans="1:8" x14ac:dyDescent="0.25">
      <c r="A1972" s="79" t="s">
        <v>645</v>
      </c>
      <c r="B1972" s="241">
        <v>5869908</v>
      </c>
      <c r="C1972" s="241">
        <v>1970240</v>
      </c>
      <c r="D1972" s="241">
        <v>1299527</v>
      </c>
      <c r="E1972" s="241">
        <v>820813</v>
      </c>
      <c r="F1972" s="241">
        <v>1427450</v>
      </c>
      <c r="G1972" s="241">
        <v>257880</v>
      </c>
      <c r="H1972" s="241">
        <v>11645818</v>
      </c>
    </row>
    <row r="1973" spans="1:8" x14ac:dyDescent="0.25">
      <c r="A1973" s="79" t="s">
        <v>646</v>
      </c>
      <c r="B1973" s="241">
        <v>7622253</v>
      </c>
      <c r="C1973" s="241">
        <v>3125919</v>
      </c>
      <c r="D1973" s="241">
        <v>1800025</v>
      </c>
      <c r="E1973" s="241">
        <v>1012963</v>
      </c>
      <c r="F1973" s="241">
        <v>1693927</v>
      </c>
      <c r="G1973" s="241">
        <v>324588</v>
      </c>
      <c r="H1973" s="241">
        <v>15579675</v>
      </c>
    </row>
    <row r="1974" spans="1:8" x14ac:dyDescent="0.25">
      <c r="A1974" s="79" t="s">
        <v>647</v>
      </c>
      <c r="B1974" s="241">
        <v>7309769</v>
      </c>
      <c r="C1974" s="241">
        <v>2897206</v>
      </c>
      <c r="D1974" s="241">
        <v>2137062</v>
      </c>
      <c r="E1974" s="241">
        <v>1061432</v>
      </c>
      <c r="F1974" s="241">
        <v>1733436</v>
      </c>
      <c r="G1974" s="241">
        <v>310450</v>
      </c>
      <c r="H1974" s="241">
        <v>15449355</v>
      </c>
    </row>
    <row r="1975" spans="1:8" x14ac:dyDescent="0.25">
      <c r="A1975" s="79" t="s">
        <v>858</v>
      </c>
      <c r="B1975" s="241">
        <v>7366758</v>
      </c>
      <c r="C1975" s="241">
        <v>3762379</v>
      </c>
      <c r="D1975" s="241">
        <v>1805809</v>
      </c>
      <c r="E1975" s="241">
        <v>1473807</v>
      </c>
      <c r="F1975" s="241">
        <v>2209394</v>
      </c>
      <c r="G1975" s="241">
        <v>376895</v>
      </c>
      <c r="H1975" s="241">
        <v>16995042</v>
      </c>
    </row>
    <row r="1976" spans="1:8" x14ac:dyDescent="0.25">
      <c r="A1976" s="79" t="s">
        <v>759</v>
      </c>
      <c r="B1976" s="241">
        <v>9484020</v>
      </c>
      <c r="C1976" s="241">
        <v>4616240</v>
      </c>
      <c r="D1976" s="241">
        <v>1281568</v>
      </c>
      <c r="E1976" s="241">
        <v>948789</v>
      </c>
      <c r="F1976" s="241">
        <v>1518628</v>
      </c>
      <c r="G1976" s="241">
        <v>343985</v>
      </c>
      <c r="H1976" s="241">
        <v>18193230</v>
      </c>
    </row>
    <row r="1977" spans="1:8" x14ac:dyDescent="0.25">
      <c r="A1977" s="79" t="s">
        <v>650</v>
      </c>
      <c r="B1977" s="241">
        <v>6316164</v>
      </c>
      <c r="C1977" s="241">
        <v>3810764</v>
      </c>
      <c r="D1977" s="241">
        <v>705688</v>
      </c>
      <c r="E1977" s="241">
        <v>860258</v>
      </c>
      <c r="F1977" s="241">
        <v>1484035</v>
      </c>
      <c r="G1977" s="241">
        <v>239809</v>
      </c>
      <c r="H1977" s="241">
        <v>13416718</v>
      </c>
    </row>
    <row r="1978" spans="1:8" x14ac:dyDescent="0.25">
      <c r="A1978" s="79" t="s">
        <v>651</v>
      </c>
      <c r="B1978" s="241">
        <v>7964693</v>
      </c>
      <c r="C1978" s="241">
        <v>4401456</v>
      </c>
      <c r="D1978" s="241">
        <v>913467</v>
      </c>
      <c r="E1978" s="241">
        <v>959772</v>
      </c>
      <c r="F1978" s="241">
        <v>1704556</v>
      </c>
      <c r="G1978" s="241">
        <v>337336</v>
      </c>
      <c r="H1978" s="241">
        <v>16281280</v>
      </c>
    </row>
    <row r="1979" spans="1:8" x14ac:dyDescent="0.25">
      <c r="A1979" s="79" t="s">
        <v>652</v>
      </c>
      <c r="B1979" s="241">
        <v>13646187</v>
      </c>
      <c r="C1979" s="241">
        <v>3977339</v>
      </c>
      <c r="D1979" s="241">
        <v>1165638</v>
      </c>
      <c r="E1979" s="241">
        <v>761293</v>
      </c>
      <c r="F1979" s="241">
        <v>1673733</v>
      </c>
      <c r="G1979" s="241">
        <v>269901</v>
      </c>
      <c r="H1979" s="241">
        <v>21494091</v>
      </c>
    </row>
    <row r="1980" spans="1:8" x14ac:dyDescent="0.25">
      <c r="A1980" s="79" t="s">
        <v>859</v>
      </c>
      <c r="B1980" s="241">
        <v>11387895</v>
      </c>
      <c r="C1980" s="241">
        <v>2944805</v>
      </c>
      <c r="D1980" s="241">
        <v>1013888</v>
      </c>
      <c r="E1980" s="241">
        <v>857841</v>
      </c>
      <c r="F1980" s="241">
        <v>1800398</v>
      </c>
      <c r="G1980" s="241">
        <v>319661</v>
      </c>
      <c r="H1980" s="241">
        <v>18324488</v>
      </c>
    </row>
    <row r="1981" spans="1:8" x14ac:dyDescent="0.25">
      <c r="A1981" s="79" t="s">
        <v>760</v>
      </c>
      <c r="B1981" s="241">
        <v>7519550</v>
      </c>
      <c r="C1981" s="241">
        <v>2832463</v>
      </c>
      <c r="D1981" s="241">
        <v>1135061</v>
      </c>
      <c r="E1981" s="241">
        <v>1040738</v>
      </c>
      <c r="F1981" s="241">
        <v>1435484</v>
      </c>
      <c r="G1981" s="241">
        <v>382417</v>
      </c>
      <c r="H1981" s="241">
        <v>14345713</v>
      </c>
    </row>
    <row r="1982" spans="1:8" x14ac:dyDescent="0.25">
      <c r="A1982" s="79" t="s">
        <v>655</v>
      </c>
      <c r="B1982" s="241">
        <v>7129730</v>
      </c>
      <c r="C1982" s="241">
        <v>2518182</v>
      </c>
      <c r="D1982" s="241">
        <v>771535</v>
      </c>
      <c r="E1982" s="241">
        <v>1238674</v>
      </c>
      <c r="F1982" s="241">
        <v>1364294</v>
      </c>
      <c r="G1982" s="241">
        <v>380782</v>
      </c>
      <c r="H1982" s="241">
        <v>13403197</v>
      </c>
    </row>
    <row r="1983" spans="1:8" x14ac:dyDescent="0.25">
      <c r="A1983" s="79" t="s">
        <v>656</v>
      </c>
      <c r="B1983" s="241">
        <v>6222457</v>
      </c>
      <c r="C1983" s="241">
        <v>2547856</v>
      </c>
      <c r="D1983" s="241">
        <v>853099</v>
      </c>
      <c r="E1983" s="241">
        <v>993748</v>
      </c>
      <c r="F1983" s="241">
        <v>1512615</v>
      </c>
      <c r="G1983" s="241">
        <v>360141</v>
      </c>
      <c r="H1983" s="241">
        <v>12489916</v>
      </c>
    </row>
    <row r="1984" spans="1:8" x14ac:dyDescent="0.25">
      <c r="A1984" s="79" t="s">
        <v>657</v>
      </c>
      <c r="B1984" s="241">
        <v>5275121</v>
      </c>
      <c r="C1984" s="241">
        <v>2512323</v>
      </c>
      <c r="D1984" s="241">
        <v>803695</v>
      </c>
      <c r="E1984" s="241">
        <v>1022385</v>
      </c>
      <c r="F1984" s="241">
        <v>1664981</v>
      </c>
      <c r="G1984" s="241">
        <v>331031</v>
      </c>
      <c r="H1984" s="241">
        <v>11609536</v>
      </c>
    </row>
    <row r="1985" spans="1:8" x14ac:dyDescent="0.25">
      <c r="A1985" s="79" t="s">
        <v>860</v>
      </c>
      <c r="B1985" s="241">
        <v>6675527</v>
      </c>
      <c r="C1985" s="241">
        <v>3983270</v>
      </c>
      <c r="D1985" s="241">
        <v>1114369</v>
      </c>
      <c r="E1985" s="241">
        <v>1110996</v>
      </c>
      <c r="F1985" s="241">
        <v>1589298</v>
      </c>
      <c r="G1985" s="241">
        <v>430796</v>
      </c>
      <c r="H1985" s="241">
        <v>14904256</v>
      </c>
    </row>
    <row r="1986" spans="1:8" x14ac:dyDescent="0.25">
      <c r="A1986" s="79" t="s">
        <v>761</v>
      </c>
      <c r="B1986" s="241">
        <v>10613450</v>
      </c>
      <c r="C1986" s="241">
        <v>2956559</v>
      </c>
      <c r="D1986" s="241">
        <v>906916</v>
      </c>
      <c r="E1986" s="241">
        <v>1003048</v>
      </c>
      <c r="F1986" s="241">
        <v>1363005</v>
      </c>
      <c r="G1986" s="241">
        <v>334034</v>
      </c>
      <c r="H1986" s="241">
        <v>17177012</v>
      </c>
    </row>
    <row r="1987" spans="1:8" x14ac:dyDescent="0.25">
      <c r="A1987" s="79" t="s">
        <v>660</v>
      </c>
      <c r="B1987" s="241">
        <v>7896439</v>
      </c>
      <c r="C1987" s="241">
        <v>2849625</v>
      </c>
      <c r="D1987" s="241">
        <v>826201</v>
      </c>
      <c r="E1987" s="241">
        <v>1018456</v>
      </c>
      <c r="F1987" s="241">
        <v>1429649</v>
      </c>
      <c r="G1987" s="241">
        <v>245819</v>
      </c>
      <c r="H1987" s="241">
        <v>14266189</v>
      </c>
    </row>
    <row r="1988" spans="1:8" x14ac:dyDescent="0.25">
      <c r="A1988" s="79" t="s">
        <v>661</v>
      </c>
      <c r="B1988" s="241">
        <v>7982933</v>
      </c>
      <c r="C1988" s="241">
        <v>3054119</v>
      </c>
      <c r="D1988" s="241">
        <v>1136169</v>
      </c>
      <c r="E1988" s="241">
        <v>1281860</v>
      </c>
      <c r="F1988" s="241">
        <v>1994132</v>
      </c>
      <c r="G1988" s="241">
        <v>399183</v>
      </c>
      <c r="H1988" s="241">
        <v>15848396</v>
      </c>
    </row>
    <row r="1989" spans="1:8" x14ac:dyDescent="0.25">
      <c r="A1989" s="230" t="s">
        <v>937</v>
      </c>
      <c r="B1989" s="241">
        <f>SUM(B1968:B1988)</f>
        <v>169553151</v>
      </c>
      <c r="C1989" s="241">
        <f t="shared" ref="C1989:H1989" si="153">SUM(C1968:C1988)</f>
        <v>64464530</v>
      </c>
      <c r="D1989" s="241">
        <f t="shared" si="153"/>
        <v>24154922</v>
      </c>
      <c r="E1989" s="241">
        <f t="shared" si="153"/>
        <v>21801127</v>
      </c>
      <c r="F1989" s="241">
        <f t="shared" si="153"/>
        <v>33536997</v>
      </c>
      <c r="G1989" s="241">
        <f t="shared" si="153"/>
        <v>6826590</v>
      </c>
      <c r="H1989" s="241">
        <f t="shared" si="153"/>
        <v>320337317</v>
      </c>
    </row>
    <row r="1990" spans="1:8" x14ac:dyDescent="0.25">
      <c r="A1990" s="225" t="s">
        <v>938</v>
      </c>
      <c r="B1990" s="225">
        <f>B1989/21</f>
        <v>8073959.5714285718</v>
      </c>
      <c r="C1990" s="225">
        <f t="shared" ref="C1990:H1990" si="154">C1989/21</f>
        <v>3069739.5238095238</v>
      </c>
      <c r="D1990" s="225">
        <f t="shared" si="154"/>
        <v>1150234.3809523811</v>
      </c>
      <c r="E1990" s="225">
        <f t="shared" si="154"/>
        <v>1038148.9047619047</v>
      </c>
      <c r="F1990" s="225">
        <f t="shared" si="154"/>
        <v>1596999.857142857</v>
      </c>
      <c r="G1990" s="225">
        <f t="shared" si="154"/>
        <v>325075.71428571426</v>
      </c>
      <c r="H1990" s="225">
        <f t="shared" si="154"/>
        <v>15254157.952380951</v>
      </c>
    </row>
    <row r="1992" spans="1:8" x14ac:dyDescent="0.25">
      <c r="A1992" s="79" t="s">
        <v>863</v>
      </c>
      <c r="B1992" s="241">
        <v>12878735</v>
      </c>
      <c r="C1992" s="241">
        <v>4149033</v>
      </c>
      <c r="D1992" s="241">
        <v>1077980</v>
      </c>
      <c r="E1992" s="241">
        <v>1093570</v>
      </c>
      <c r="F1992" s="241">
        <v>1852561</v>
      </c>
      <c r="G1992" s="241">
        <v>344861</v>
      </c>
      <c r="H1992" s="241">
        <v>21396740</v>
      </c>
    </row>
    <row r="1993" spans="1:8" x14ac:dyDescent="0.25">
      <c r="A1993" s="79" t="s">
        <v>864</v>
      </c>
      <c r="B1993" s="241">
        <v>9635091</v>
      </c>
      <c r="C1993" s="241">
        <v>4431529</v>
      </c>
      <c r="D1993" s="241">
        <v>1292896</v>
      </c>
      <c r="E1993" s="241">
        <v>998790</v>
      </c>
      <c r="F1993" s="241">
        <v>2223537</v>
      </c>
      <c r="G1993" s="241">
        <v>313425</v>
      </c>
      <c r="H1993" s="241">
        <v>18895268</v>
      </c>
    </row>
    <row r="1994" spans="1:8" x14ac:dyDescent="0.25">
      <c r="A1994" s="79" t="s">
        <v>764</v>
      </c>
      <c r="B1994" s="241">
        <v>11121678</v>
      </c>
      <c r="C1994" s="241">
        <v>2798291</v>
      </c>
      <c r="D1994" s="241">
        <v>1144132</v>
      </c>
      <c r="E1994" s="241">
        <v>822725</v>
      </c>
      <c r="F1994" s="241">
        <v>1724381</v>
      </c>
      <c r="G1994" s="241">
        <v>389161</v>
      </c>
      <c r="H1994" s="241">
        <v>18000368</v>
      </c>
    </row>
    <row r="1995" spans="1:8" x14ac:dyDescent="0.25">
      <c r="A1995" s="79" t="s">
        <v>767</v>
      </c>
      <c r="B1995" s="241">
        <v>6083692</v>
      </c>
      <c r="C1995" s="241">
        <v>2713688</v>
      </c>
      <c r="D1995" s="241">
        <v>969072</v>
      </c>
      <c r="E1995" s="241">
        <v>1033801</v>
      </c>
      <c r="F1995" s="241">
        <v>1349166</v>
      </c>
      <c r="G1995" s="241">
        <v>313740</v>
      </c>
      <c r="H1995" s="241">
        <v>12463159</v>
      </c>
    </row>
    <row r="1996" spans="1:8" x14ac:dyDescent="0.25">
      <c r="A1996" s="79" t="s">
        <v>768</v>
      </c>
      <c r="B1996" s="241">
        <v>9199053</v>
      </c>
      <c r="C1996" s="241">
        <v>3471698</v>
      </c>
      <c r="D1996" s="241">
        <v>1036545</v>
      </c>
      <c r="E1996" s="241">
        <v>1562049</v>
      </c>
      <c r="F1996" s="241">
        <v>1818950</v>
      </c>
      <c r="G1996" s="241">
        <v>292523</v>
      </c>
      <c r="H1996" s="241">
        <v>17380818</v>
      </c>
    </row>
    <row r="1997" spans="1:8" x14ac:dyDescent="0.25">
      <c r="A1997" s="79" t="s">
        <v>865</v>
      </c>
      <c r="B1997" s="241">
        <v>13500922</v>
      </c>
      <c r="C1997" s="241">
        <v>4171348</v>
      </c>
      <c r="D1997" s="241">
        <v>1201308</v>
      </c>
      <c r="E1997" s="241">
        <v>1090169</v>
      </c>
      <c r="F1997" s="241">
        <v>2148235</v>
      </c>
      <c r="G1997" s="241">
        <v>409455</v>
      </c>
      <c r="H1997" s="241">
        <v>22521437</v>
      </c>
    </row>
    <row r="1998" spans="1:8" x14ac:dyDescent="0.25">
      <c r="A1998" s="79" t="s">
        <v>866</v>
      </c>
      <c r="B1998" s="241">
        <v>13494381</v>
      </c>
      <c r="C1998" s="241">
        <v>5183210</v>
      </c>
      <c r="D1998" s="241">
        <v>1206256</v>
      </c>
      <c r="E1998" s="241">
        <v>1256931</v>
      </c>
      <c r="F1998" s="241">
        <v>2092965</v>
      </c>
      <c r="G1998" s="241">
        <v>357105</v>
      </c>
      <c r="H1998" s="241">
        <v>23590848</v>
      </c>
    </row>
    <row r="1999" spans="1:8" x14ac:dyDescent="0.25">
      <c r="A1999" s="79" t="s">
        <v>769</v>
      </c>
      <c r="B1999" s="241">
        <v>7240326</v>
      </c>
      <c r="C1999" s="241">
        <v>5175503</v>
      </c>
      <c r="D1999" s="241">
        <v>894831</v>
      </c>
      <c r="E1999" s="241">
        <v>1657500</v>
      </c>
      <c r="F1999" s="241">
        <v>1947515</v>
      </c>
      <c r="G1999" s="241">
        <v>293515</v>
      </c>
      <c r="H1999" s="241">
        <v>17209190</v>
      </c>
    </row>
    <row r="2000" spans="1:8" x14ac:dyDescent="0.25">
      <c r="A2000" s="79" t="s">
        <v>772</v>
      </c>
      <c r="B2000" s="241">
        <v>3748717</v>
      </c>
      <c r="C2000" s="241">
        <v>4896746</v>
      </c>
      <c r="D2000" s="241">
        <v>657734</v>
      </c>
      <c r="E2000" s="241">
        <v>1118436</v>
      </c>
      <c r="F2000" s="241">
        <v>1569944</v>
      </c>
      <c r="G2000" s="241">
        <v>242264</v>
      </c>
      <c r="H2000" s="241">
        <v>12233841</v>
      </c>
    </row>
    <row r="2001" spans="1:8" x14ac:dyDescent="0.25">
      <c r="A2001" s="79" t="s">
        <v>773</v>
      </c>
      <c r="B2001" s="241">
        <v>11923933</v>
      </c>
      <c r="C2001" s="241">
        <v>5262526</v>
      </c>
      <c r="D2001" s="241">
        <v>882152</v>
      </c>
      <c r="E2001" s="241">
        <v>1406359</v>
      </c>
      <c r="F2001" s="241">
        <v>2394628</v>
      </c>
      <c r="G2001" s="241">
        <v>253064</v>
      </c>
      <c r="H2001" s="241">
        <v>22122662</v>
      </c>
    </row>
    <row r="2002" spans="1:8" x14ac:dyDescent="0.25">
      <c r="A2002" s="79" t="s">
        <v>867</v>
      </c>
      <c r="B2002" s="241">
        <v>25088750</v>
      </c>
      <c r="C2002" s="241">
        <v>8129853</v>
      </c>
      <c r="D2002" s="241">
        <v>2032365</v>
      </c>
      <c r="E2002" s="241">
        <v>1383361</v>
      </c>
      <c r="F2002" s="241">
        <v>2420362</v>
      </c>
      <c r="G2002" s="241">
        <v>512373</v>
      </c>
      <c r="H2002" s="241">
        <v>39567064</v>
      </c>
    </row>
    <row r="2003" spans="1:8" x14ac:dyDescent="0.25">
      <c r="A2003" s="79" t="s">
        <v>868</v>
      </c>
      <c r="B2003" s="241">
        <v>15628792</v>
      </c>
      <c r="C2003" s="241">
        <v>6060522</v>
      </c>
      <c r="D2003" s="241">
        <v>1393890</v>
      </c>
      <c r="E2003" s="241">
        <v>1075115</v>
      </c>
      <c r="F2003" s="241">
        <v>2319755</v>
      </c>
      <c r="G2003" s="241">
        <v>441653</v>
      </c>
      <c r="H2003" s="241">
        <v>26919727</v>
      </c>
    </row>
    <row r="2004" spans="1:8" x14ac:dyDescent="0.25">
      <c r="A2004" s="79" t="s">
        <v>774</v>
      </c>
      <c r="B2004" s="241">
        <v>8504096</v>
      </c>
      <c r="C2004" s="241">
        <v>4848968</v>
      </c>
      <c r="D2004" s="241">
        <v>777165</v>
      </c>
      <c r="E2004" s="241">
        <v>964643</v>
      </c>
      <c r="F2004" s="241">
        <v>1580141</v>
      </c>
      <c r="G2004" s="241">
        <v>249190</v>
      </c>
      <c r="H2004" s="241">
        <v>16924203</v>
      </c>
    </row>
    <row r="2005" spans="1:8" x14ac:dyDescent="0.25">
      <c r="A2005" s="79" t="s">
        <v>777</v>
      </c>
      <c r="B2005" s="241">
        <v>6476440</v>
      </c>
      <c r="C2005" s="241">
        <v>2793775</v>
      </c>
      <c r="D2005" s="241">
        <v>586069</v>
      </c>
      <c r="E2005" s="241">
        <v>896585</v>
      </c>
      <c r="F2005" s="241">
        <v>1569796</v>
      </c>
      <c r="G2005" s="241">
        <v>223521</v>
      </c>
      <c r="H2005" s="241">
        <v>12546186</v>
      </c>
    </row>
    <row r="2006" spans="1:8" x14ac:dyDescent="0.25">
      <c r="A2006" s="79" t="s">
        <v>778</v>
      </c>
      <c r="B2006" s="241">
        <v>6967496</v>
      </c>
      <c r="C2006" s="241">
        <v>3957331</v>
      </c>
      <c r="D2006" s="241">
        <v>804503</v>
      </c>
      <c r="E2006" s="241">
        <v>1256768</v>
      </c>
      <c r="F2006" s="241">
        <v>1516765</v>
      </c>
      <c r="G2006" s="241">
        <v>324926</v>
      </c>
      <c r="H2006" s="241">
        <v>14827789</v>
      </c>
    </row>
    <row r="2007" spans="1:8" x14ac:dyDescent="0.25">
      <c r="A2007" s="79" t="s">
        <v>869</v>
      </c>
      <c r="B2007" s="241">
        <v>6047660</v>
      </c>
      <c r="C2007" s="241">
        <v>3444284</v>
      </c>
      <c r="D2007" s="241">
        <v>778036</v>
      </c>
      <c r="E2007" s="241">
        <v>1369299</v>
      </c>
      <c r="F2007" s="241">
        <v>1658042</v>
      </c>
      <c r="G2007" s="241">
        <v>260579</v>
      </c>
      <c r="H2007" s="241">
        <v>13557900</v>
      </c>
    </row>
    <row r="2008" spans="1:8" x14ac:dyDescent="0.25">
      <c r="A2008" s="79" t="s">
        <v>870</v>
      </c>
      <c r="B2008" s="241">
        <v>6543368</v>
      </c>
      <c r="C2008" s="241">
        <v>3447317</v>
      </c>
      <c r="D2008" s="241">
        <v>726996</v>
      </c>
      <c r="E2008" s="241">
        <v>1286402</v>
      </c>
      <c r="F2008" s="241">
        <v>1843407</v>
      </c>
      <c r="G2008" s="241">
        <v>286817</v>
      </c>
      <c r="H2008" s="241">
        <v>14134307</v>
      </c>
    </row>
    <row r="2009" spans="1:8" x14ac:dyDescent="0.25">
      <c r="A2009" s="79" t="s">
        <v>779</v>
      </c>
      <c r="B2009" s="241">
        <v>5970243</v>
      </c>
      <c r="C2009" s="241">
        <v>2915545</v>
      </c>
      <c r="D2009" s="241">
        <v>636787</v>
      </c>
      <c r="E2009" s="241">
        <v>1398939</v>
      </c>
      <c r="F2009" s="241">
        <v>1443752</v>
      </c>
      <c r="G2009" s="241">
        <v>209398</v>
      </c>
      <c r="H2009" s="241">
        <v>12574664</v>
      </c>
    </row>
    <row r="2010" spans="1:8" x14ac:dyDescent="0.25">
      <c r="A2010" s="79" t="s">
        <v>782</v>
      </c>
      <c r="B2010" s="241">
        <v>4279178</v>
      </c>
      <c r="C2010" s="241">
        <v>2322532</v>
      </c>
      <c r="D2010" s="241">
        <v>562209</v>
      </c>
      <c r="E2010" s="241">
        <v>1299269</v>
      </c>
      <c r="F2010" s="241">
        <v>1251034</v>
      </c>
      <c r="G2010" s="241">
        <v>221865</v>
      </c>
      <c r="H2010" s="241">
        <v>9936087</v>
      </c>
    </row>
    <row r="2011" spans="1:8" x14ac:dyDescent="0.25">
      <c r="A2011" s="79" t="s">
        <v>783</v>
      </c>
      <c r="B2011" s="241">
        <v>6053880</v>
      </c>
      <c r="C2011" s="241">
        <v>2540678</v>
      </c>
      <c r="D2011" s="241">
        <v>698460</v>
      </c>
      <c r="E2011" s="241">
        <v>1695028</v>
      </c>
      <c r="F2011" s="241">
        <v>1362348</v>
      </c>
      <c r="G2011" s="241">
        <v>269389</v>
      </c>
      <c r="H2011" s="241">
        <v>12619783</v>
      </c>
    </row>
    <row r="2012" spans="1:8" x14ac:dyDescent="0.25">
      <c r="A2012" s="79" t="s">
        <v>871</v>
      </c>
      <c r="B2012" s="241">
        <v>8118091</v>
      </c>
      <c r="C2012" s="241">
        <v>3123318</v>
      </c>
      <c r="D2012" s="241">
        <v>842763</v>
      </c>
      <c r="E2012" s="241">
        <v>1732078</v>
      </c>
      <c r="F2012" s="241">
        <v>1688217</v>
      </c>
      <c r="G2012" s="241">
        <v>287552</v>
      </c>
      <c r="H2012" s="241">
        <v>15792019</v>
      </c>
    </row>
    <row r="2013" spans="1:8" x14ac:dyDescent="0.25">
      <c r="A2013" s="79" t="s">
        <v>872</v>
      </c>
      <c r="B2013" s="241">
        <v>6739054</v>
      </c>
      <c r="C2013" s="241">
        <v>3342777</v>
      </c>
      <c r="D2013" s="241">
        <v>956015</v>
      </c>
      <c r="E2013" s="241">
        <v>1540880</v>
      </c>
      <c r="F2013" s="241">
        <v>1310374</v>
      </c>
      <c r="G2013" s="241">
        <v>474904</v>
      </c>
      <c r="H2013" s="241">
        <v>14364004</v>
      </c>
    </row>
    <row r="2014" spans="1:8" x14ac:dyDescent="0.25">
      <c r="A2014" s="79" t="s">
        <v>784</v>
      </c>
      <c r="B2014" s="241">
        <v>6344869</v>
      </c>
      <c r="C2014" s="241">
        <v>3623694</v>
      </c>
      <c r="D2014" s="241">
        <v>1517140</v>
      </c>
      <c r="E2014" s="241">
        <v>1270852</v>
      </c>
      <c r="F2014" s="241">
        <v>1543419</v>
      </c>
      <c r="G2014" s="241">
        <v>611049</v>
      </c>
      <c r="H2014" s="241">
        <v>14911023</v>
      </c>
    </row>
    <row r="2015" spans="1:8" x14ac:dyDescent="0.25">
      <c r="A2015" s="230" t="s">
        <v>939</v>
      </c>
      <c r="B2015" s="241">
        <f>SUM(B1992:B2014)</f>
        <v>211588445</v>
      </c>
      <c r="C2015" s="241">
        <f t="shared" ref="C2015:H2015" si="155">SUM(C1992:C2014)</f>
        <v>92804166</v>
      </c>
      <c r="D2015" s="241">
        <f t="shared" si="155"/>
        <v>22675304</v>
      </c>
      <c r="E2015" s="241">
        <f t="shared" si="155"/>
        <v>29209549</v>
      </c>
      <c r="F2015" s="241">
        <f t="shared" si="155"/>
        <v>40629294</v>
      </c>
      <c r="G2015" s="241">
        <f t="shared" si="155"/>
        <v>7582329</v>
      </c>
      <c r="H2015" s="241">
        <f t="shared" si="155"/>
        <v>404489087</v>
      </c>
    </row>
    <row r="2016" spans="1:8" x14ac:dyDescent="0.25">
      <c r="A2016" s="225" t="s">
        <v>940</v>
      </c>
      <c r="B2016" s="225">
        <f>B2015/23</f>
        <v>9199497.6086956523</v>
      </c>
      <c r="C2016" s="225">
        <f t="shared" ref="C2016:H2016" si="156">C2015/23</f>
        <v>4034963.7391304346</v>
      </c>
      <c r="D2016" s="225">
        <f t="shared" si="156"/>
        <v>985882.78260869568</v>
      </c>
      <c r="E2016" s="225">
        <f t="shared" si="156"/>
        <v>1269980.3913043479</v>
      </c>
      <c r="F2016" s="225">
        <f t="shared" si="156"/>
        <v>1766491.043478261</v>
      </c>
      <c r="G2016" s="225">
        <f t="shared" si="156"/>
        <v>329666.47826086957</v>
      </c>
      <c r="H2016" s="225">
        <f t="shared" si="156"/>
        <v>17586482.043478262</v>
      </c>
    </row>
    <row r="2018" spans="1:8" x14ac:dyDescent="0.25">
      <c r="A2018" s="79" t="s">
        <v>683</v>
      </c>
      <c r="B2018" s="241">
        <v>5193961</v>
      </c>
      <c r="C2018" s="241">
        <v>2239213</v>
      </c>
      <c r="D2018" s="241">
        <v>1001480</v>
      </c>
      <c r="E2018" s="241">
        <v>1032250</v>
      </c>
      <c r="F2018" s="241">
        <v>1833925</v>
      </c>
      <c r="G2018" s="241">
        <v>299028</v>
      </c>
      <c r="H2018" s="241">
        <v>11599857</v>
      </c>
    </row>
    <row r="2019" spans="1:8" x14ac:dyDescent="0.25">
      <c r="A2019" s="79" t="s">
        <v>684</v>
      </c>
      <c r="B2019" s="241">
        <v>4549437</v>
      </c>
      <c r="C2019" s="241">
        <v>2496034</v>
      </c>
      <c r="D2019" s="241">
        <v>891712</v>
      </c>
      <c r="E2019" s="241">
        <v>1122649</v>
      </c>
      <c r="F2019" s="241">
        <v>2396263</v>
      </c>
      <c r="G2019" s="241">
        <v>309085</v>
      </c>
      <c r="H2019" s="241">
        <v>11765180</v>
      </c>
    </row>
    <row r="2020" spans="1:8" x14ac:dyDescent="0.25">
      <c r="A2020" s="79" t="s">
        <v>685</v>
      </c>
      <c r="B2020" s="241">
        <v>5164779</v>
      </c>
      <c r="C2020" s="241">
        <v>2573898</v>
      </c>
      <c r="D2020" s="241">
        <v>1161471</v>
      </c>
      <c r="E2020" s="241">
        <v>1171015</v>
      </c>
      <c r="F2020" s="241">
        <v>2217505</v>
      </c>
      <c r="G2020" s="241">
        <v>656044</v>
      </c>
      <c r="H2020" s="241">
        <v>12944712</v>
      </c>
    </row>
    <row r="2021" spans="1:8" x14ac:dyDescent="0.25">
      <c r="A2021" s="79" t="s">
        <v>875</v>
      </c>
      <c r="B2021" s="241">
        <v>6092309</v>
      </c>
      <c r="C2021" s="241">
        <v>2646122</v>
      </c>
      <c r="D2021" s="241">
        <v>1278420</v>
      </c>
      <c r="E2021" s="241">
        <v>1151268</v>
      </c>
      <c r="F2021" s="241">
        <v>2111384</v>
      </c>
      <c r="G2021" s="241">
        <v>381354</v>
      </c>
      <c r="H2021" s="241">
        <v>13660857</v>
      </c>
    </row>
    <row r="2022" spans="1:8" x14ac:dyDescent="0.25">
      <c r="A2022" s="79" t="s">
        <v>787</v>
      </c>
      <c r="B2022" s="241">
        <v>9561794</v>
      </c>
      <c r="C2022" s="241">
        <v>2295277</v>
      </c>
      <c r="D2022" s="241">
        <v>1245316</v>
      </c>
      <c r="E2022" s="241">
        <v>1228281</v>
      </c>
      <c r="F2022" s="241">
        <v>2043264</v>
      </c>
      <c r="G2022" s="241">
        <v>574124</v>
      </c>
      <c r="H2022" s="241">
        <v>16948056</v>
      </c>
    </row>
    <row r="2023" spans="1:8" x14ac:dyDescent="0.25">
      <c r="A2023" s="79" t="s">
        <v>688</v>
      </c>
      <c r="B2023" s="241">
        <v>4847229</v>
      </c>
      <c r="C2023" s="241">
        <v>1671713</v>
      </c>
      <c r="D2023" s="241">
        <v>722742</v>
      </c>
      <c r="E2023" s="241">
        <v>1656560</v>
      </c>
      <c r="F2023" s="241">
        <v>1794523</v>
      </c>
      <c r="G2023" s="241">
        <v>407980</v>
      </c>
      <c r="H2023" s="241">
        <v>11100747</v>
      </c>
    </row>
    <row r="2024" spans="1:8" x14ac:dyDescent="0.25">
      <c r="A2024" s="79" t="s">
        <v>689</v>
      </c>
      <c r="B2024" s="241">
        <v>997520</v>
      </c>
      <c r="C2024" s="241">
        <v>1445279</v>
      </c>
      <c r="D2024" s="241">
        <v>771847</v>
      </c>
      <c r="E2024" s="241">
        <v>1601825</v>
      </c>
      <c r="F2024" s="241">
        <v>1838142</v>
      </c>
      <c r="G2024" s="241">
        <v>397846</v>
      </c>
      <c r="H2024" s="241">
        <v>7052459</v>
      </c>
    </row>
    <row r="2025" spans="1:8" x14ac:dyDescent="0.25">
      <c r="A2025" s="79" t="s">
        <v>690</v>
      </c>
      <c r="B2025" s="241">
        <v>4578553</v>
      </c>
      <c r="C2025" s="241">
        <v>1897697</v>
      </c>
      <c r="D2025" s="241">
        <v>948810</v>
      </c>
      <c r="E2025" s="241">
        <v>2330297</v>
      </c>
      <c r="F2025" s="241">
        <v>2201721</v>
      </c>
      <c r="G2025" s="241">
        <v>447876</v>
      </c>
      <c r="H2025" s="241">
        <v>12404954</v>
      </c>
    </row>
    <row r="2026" spans="1:8" x14ac:dyDescent="0.25">
      <c r="A2026" s="79" t="s">
        <v>876</v>
      </c>
      <c r="B2026" s="241">
        <v>4903318</v>
      </c>
      <c r="C2026" s="241">
        <v>2634087</v>
      </c>
      <c r="D2026" s="241">
        <v>700461</v>
      </c>
      <c r="E2026" s="241">
        <v>1823649</v>
      </c>
      <c r="F2026" s="241">
        <v>2441280</v>
      </c>
      <c r="G2026" s="241">
        <v>413276</v>
      </c>
      <c r="H2026" s="241">
        <v>12916071</v>
      </c>
    </row>
    <row r="2027" spans="1:8" x14ac:dyDescent="0.25">
      <c r="A2027" s="79" t="s">
        <v>788</v>
      </c>
      <c r="B2027" s="241">
        <v>5381535</v>
      </c>
      <c r="C2027" s="241">
        <v>1996031</v>
      </c>
      <c r="D2027" s="241">
        <v>1109655</v>
      </c>
      <c r="E2027" s="241">
        <v>1271425</v>
      </c>
      <c r="F2027" s="241">
        <v>1969204</v>
      </c>
      <c r="G2027" s="241">
        <v>632559</v>
      </c>
      <c r="H2027" s="241">
        <v>12360409</v>
      </c>
    </row>
    <row r="2028" spans="1:8" x14ac:dyDescent="0.25">
      <c r="A2028" s="79" t="s">
        <v>693</v>
      </c>
      <c r="B2028" s="241">
        <v>5112592</v>
      </c>
      <c r="C2028" s="241">
        <v>1799889</v>
      </c>
      <c r="D2028" s="241">
        <v>742330</v>
      </c>
      <c r="E2028" s="241">
        <v>1216829</v>
      </c>
      <c r="F2028" s="241">
        <v>1845488</v>
      </c>
      <c r="G2028" s="241">
        <v>441785</v>
      </c>
      <c r="H2028" s="241">
        <v>11158913</v>
      </c>
    </row>
    <row r="2029" spans="1:8" x14ac:dyDescent="0.25">
      <c r="A2029" s="79" t="s">
        <v>694</v>
      </c>
      <c r="B2029" s="241">
        <v>4169056</v>
      </c>
      <c r="C2029" s="241">
        <v>2092533</v>
      </c>
      <c r="D2029" s="241">
        <v>749824</v>
      </c>
      <c r="E2029" s="241">
        <v>1088357</v>
      </c>
      <c r="F2029" s="241">
        <v>1883823</v>
      </c>
      <c r="G2029" s="241">
        <v>429260</v>
      </c>
      <c r="H2029" s="241">
        <v>10412853</v>
      </c>
    </row>
    <row r="2030" spans="1:8" x14ac:dyDescent="0.25">
      <c r="A2030" s="79" t="s">
        <v>695</v>
      </c>
      <c r="B2030" s="241">
        <v>6769667</v>
      </c>
      <c r="C2030" s="241">
        <v>2118379</v>
      </c>
      <c r="D2030" s="241">
        <v>944467</v>
      </c>
      <c r="E2030" s="241">
        <v>1295012</v>
      </c>
      <c r="F2030" s="241">
        <v>2242099</v>
      </c>
      <c r="G2030" s="241">
        <v>603930</v>
      </c>
      <c r="H2030" s="241">
        <v>13973554</v>
      </c>
    </row>
    <row r="2031" spans="1:8" x14ac:dyDescent="0.25">
      <c r="A2031" s="79" t="s">
        <v>877</v>
      </c>
      <c r="B2031" s="241">
        <v>8413206</v>
      </c>
      <c r="C2031" s="241">
        <v>2067102</v>
      </c>
      <c r="D2031" s="241">
        <v>988987</v>
      </c>
      <c r="E2031" s="241">
        <v>1294934</v>
      </c>
      <c r="F2031" s="241">
        <v>1888315</v>
      </c>
      <c r="G2031" s="241">
        <v>417198</v>
      </c>
      <c r="H2031" s="241">
        <v>15069742</v>
      </c>
    </row>
    <row r="2032" spans="1:8" x14ac:dyDescent="0.25">
      <c r="A2032" s="79" t="s">
        <v>789</v>
      </c>
      <c r="B2032" s="241">
        <v>5982818</v>
      </c>
      <c r="C2032" s="241">
        <v>2980910</v>
      </c>
      <c r="D2032" s="241">
        <v>1124788</v>
      </c>
      <c r="E2032" s="241">
        <v>1452060</v>
      </c>
      <c r="F2032" s="241">
        <v>1753302</v>
      </c>
      <c r="G2032" s="241">
        <v>537657</v>
      </c>
      <c r="H2032" s="241">
        <v>13831535</v>
      </c>
    </row>
    <row r="2033" spans="1:8" x14ac:dyDescent="0.25">
      <c r="A2033" s="79" t="s">
        <v>698</v>
      </c>
      <c r="B2033" s="241">
        <v>9552636</v>
      </c>
      <c r="C2033" s="241">
        <v>1328409</v>
      </c>
      <c r="D2033" s="241">
        <v>627022</v>
      </c>
      <c r="E2033" s="241">
        <v>1118417</v>
      </c>
      <c r="F2033" s="241">
        <v>1381587</v>
      </c>
      <c r="G2033" s="241">
        <v>511343</v>
      </c>
      <c r="H2033" s="241">
        <v>14519414</v>
      </c>
    </row>
    <row r="2034" spans="1:8" x14ac:dyDescent="0.25">
      <c r="A2034" s="79" t="s">
        <v>790</v>
      </c>
      <c r="B2034" s="241">
        <v>14676583</v>
      </c>
      <c r="C2034" s="241">
        <v>1637371</v>
      </c>
      <c r="D2034" s="241">
        <v>816178</v>
      </c>
      <c r="E2034" s="241">
        <v>1187751</v>
      </c>
      <c r="F2034" s="241">
        <v>1539377</v>
      </c>
      <c r="G2034" s="241">
        <v>681409</v>
      </c>
      <c r="H2034" s="241">
        <v>20538669</v>
      </c>
    </row>
    <row r="2035" spans="1:8" x14ac:dyDescent="0.25">
      <c r="A2035" s="79" t="s">
        <v>699</v>
      </c>
      <c r="B2035" s="241">
        <v>9342422</v>
      </c>
      <c r="C2035" s="241">
        <v>1340443</v>
      </c>
      <c r="D2035" s="241">
        <v>801834</v>
      </c>
      <c r="E2035" s="241">
        <v>1045644</v>
      </c>
      <c r="F2035" s="241">
        <v>1365001</v>
      </c>
      <c r="G2035" s="241">
        <v>400230</v>
      </c>
      <c r="H2035" s="241">
        <v>14295574</v>
      </c>
    </row>
    <row r="2036" spans="1:8" x14ac:dyDescent="0.25">
      <c r="A2036" s="79" t="s">
        <v>791</v>
      </c>
      <c r="B2036" s="241">
        <v>3855350</v>
      </c>
      <c r="C2036" s="241">
        <v>1528547</v>
      </c>
      <c r="D2036" s="241">
        <v>1026950</v>
      </c>
      <c r="E2036" s="241">
        <v>805165</v>
      </c>
      <c r="F2036" s="241">
        <v>1798846</v>
      </c>
      <c r="G2036" s="241">
        <v>529242</v>
      </c>
      <c r="H2036" s="241">
        <v>9544100</v>
      </c>
    </row>
    <row r="2037" spans="1:8" x14ac:dyDescent="0.25">
      <c r="A2037" s="230" t="s">
        <v>941</v>
      </c>
      <c r="B2037" s="241">
        <f>SUM(B2018:B2036)</f>
        <v>119144765</v>
      </c>
      <c r="C2037" s="241">
        <f t="shared" ref="C2037:H2037" si="157">SUM(C2018:C2036)</f>
        <v>38788934</v>
      </c>
      <c r="D2037" s="241">
        <f t="shared" si="157"/>
        <v>17654294</v>
      </c>
      <c r="E2037" s="241">
        <f t="shared" si="157"/>
        <v>24893388</v>
      </c>
      <c r="F2037" s="241">
        <f t="shared" si="157"/>
        <v>36545049</v>
      </c>
      <c r="G2037" s="241">
        <f t="shared" si="157"/>
        <v>9071226</v>
      </c>
      <c r="H2037" s="241">
        <f t="shared" si="157"/>
        <v>246097656</v>
      </c>
    </row>
    <row r="2038" spans="1:8" x14ac:dyDescent="0.25">
      <c r="A2038" s="225" t="s">
        <v>942</v>
      </c>
      <c r="B2038" s="225">
        <f>B2037/19</f>
        <v>6270777.1052631577</v>
      </c>
      <c r="C2038" s="225">
        <f t="shared" ref="C2038:H2038" si="158">C2037/19</f>
        <v>2041522.8421052631</v>
      </c>
      <c r="D2038" s="225">
        <f t="shared" si="158"/>
        <v>929173.36842105258</v>
      </c>
      <c r="E2038" s="225">
        <f t="shared" si="158"/>
        <v>1310178.3157894737</v>
      </c>
      <c r="F2038" s="225">
        <f t="shared" si="158"/>
        <v>1923423.6315789474</v>
      </c>
      <c r="G2038" s="225">
        <f t="shared" si="158"/>
        <v>477432.94736842107</v>
      </c>
      <c r="H2038" s="225">
        <f t="shared" si="158"/>
        <v>12952508.210526315</v>
      </c>
    </row>
    <row r="2040" spans="1:8" x14ac:dyDescent="0.25">
      <c r="A2040" s="79" t="s">
        <v>432</v>
      </c>
      <c r="B2040" s="241">
        <v>7933401</v>
      </c>
      <c r="C2040" s="241">
        <v>2469271</v>
      </c>
      <c r="D2040" s="241">
        <v>1033749</v>
      </c>
      <c r="E2040" s="241">
        <v>1063459</v>
      </c>
      <c r="F2040" s="241">
        <v>2257634</v>
      </c>
      <c r="G2040" s="241">
        <v>706913</v>
      </c>
      <c r="H2040" s="241">
        <v>15464427</v>
      </c>
    </row>
    <row r="2041" spans="1:8" x14ac:dyDescent="0.25">
      <c r="A2041" s="79" t="s">
        <v>433</v>
      </c>
      <c r="B2041" s="241">
        <v>7318999</v>
      </c>
      <c r="C2041" s="241">
        <v>1854911</v>
      </c>
      <c r="D2041" s="241">
        <v>830086</v>
      </c>
      <c r="E2041" s="241">
        <v>1157314</v>
      </c>
      <c r="F2041" s="241">
        <v>1842789</v>
      </c>
      <c r="G2041" s="241">
        <v>363211</v>
      </c>
      <c r="H2041" s="241">
        <v>13367310</v>
      </c>
    </row>
    <row r="2042" spans="1:8" x14ac:dyDescent="0.25">
      <c r="A2042" s="79" t="s">
        <v>434</v>
      </c>
      <c r="B2042" s="241">
        <v>7505351</v>
      </c>
      <c r="C2042" s="241">
        <v>1654184</v>
      </c>
      <c r="D2042" s="241">
        <v>995619</v>
      </c>
      <c r="E2042" s="241">
        <v>996024</v>
      </c>
      <c r="F2042" s="241">
        <v>1672641</v>
      </c>
      <c r="G2042" s="241">
        <v>300786</v>
      </c>
      <c r="H2042" s="241">
        <v>13124605</v>
      </c>
    </row>
    <row r="2043" spans="1:8" x14ac:dyDescent="0.25">
      <c r="A2043" s="79" t="s">
        <v>435</v>
      </c>
      <c r="B2043" s="241">
        <v>5636138</v>
      </c>
      <c r="C2043" s="241">
        <v>2305061</v>
      </c>
      <c r="D2043" s="241">
        <v>1335818</v>
      </c>
      <c r="E2043" s="241">
        <v>915386</v>
      </c>
      <c r="F2043" s="241">
        <v>1488615</v>
      </c>
      <c r="G2043" s="241">
        <v>273058</v>
      </c>
      <c r="H2043" s="241">
        <v>11954076</v>
      </c>
    </row>
    <row r="2044" spans="1:8" x14ac:dyDescent="0.25">
      <c r="A2044" s="79" t="s">
        <v>794</v>
      </c>
      <c r="B2044" s="241">
        <v>12463719</v>
      </c>
      <c r="C2044" s="241">
        <v>2157290</v>
      </c>
      <c r="D2044" s="241">
        <v>1216830</v>
      </c>
      <c r="E2044" s="241">
        <v>1036325</v>
      </c>
      <c r="F2044" s="241">
        <v>1602763</v>
      </c>
      <c r="G2044" s="241">
        <v>295754</v>
      </c>
      <c r="H2044" s="241">
        <v>18772681</v>
      </c>
    </row>
    <row r="2045" spans="1:8" x14ac:dyDescent="0.25">
      <c r="A2045" s="79" t="s">
        <v>437</v>
      </c>
      <c r="B2045" s="241">
        <v>7724679</v>
      </c>
      <c r="C2045" s="241">
        <v>2551001</v>
      </c>
      <c r="D2045" s="241">
        <v>1233642</v>
      </c>
      <c r="E2045" s="241">
        <v>1074165</v>
      </c>
      <c r="F2045" s="241">
        <v>1922002</v>
      </c>
      <c r="G2045" s="241">
        <v>223424</v>
      </c>
      <c r="H2045" s="241">
        <v>14728913</v>
      </c>
    </row>
    <row r="2046" spans="1:8" x14ac:dyDescent="0.25">
      <c r="A2046" s="79" t="s">
        <v>438</v>
      </c>
      <c r="B2046" s="241">
        <v>9970294</v>
      </c>
      <c r="C2046" s="241">
        <v>3492926</v>
      </c>
      <c r="D2046" s="241">
        <v>1899062</v>
      </c>
      <c r="E2046" s="241">
        <v>954440</v>
      </c>
      <c r="F2046" s="241">
        <v>1717307</v>
      </c>
      <c r="G2046" s="241">
        <v>484486</v>
      </c>
      <c r="H2046" s="241">
        <v>18518515</v>
      </c>
    </row>
    <row r="2047" spans="1:8" x14ac:dyDescent="0.25">
      <c r="A2047" s="79" t="s">
        <v>439</v>
      </c>
      <c r="B2047" s="241">
        <v>6822260</v>
      </c>
      <c r="C2047" s="241">
        <v>4437844</v>
      </c>
      <c r="D2047" s="241">
        <v>1885281</v>
      </c>
      <c r="E2047" s="241">
        <v>1224092</v>
      </c>
      <c r="F2047" s="241">
        <v>2336209</v>
      </c>
      <c r="G2047" s="241">
        <v>296755</v>
      </c>
      <c r="H2047" s="241">
        <v>17002441</v>
      </c>
    </row>
    <row r="2048" spans="1:8" x14ac:dyDescent="0.25">
      <c r="A2048" s="79" t="s">
        <v>440</v>
      </c>
      <c r="B2048" s="241">
        <v>9095028</v>
      </c>
      <c r="C2048" s="241">
        <v>5040576</v>
      </c>
      <c r="D2048" s="241">
        <v>1966294</v>
      </c>
      <c r="E2048" s="241">
        <v>1091913</v>
      </c>
      <c r="F2048" s="241">
        <v>2242436</v>
      </c>
      <c r="G2048" s="241">
        <v>266046</v>
      </c>
      <c r="H2048" s="241">
        <v>19702293</v>
      </c>
    </row>
    <row r="2049" spans="1:8" x14ac:dyDescent="0.25">
      <c r="A2049" s="79" t="s">
        <v>795</v>
      </c>
      <c r="B2049" s="241">
        <v>9792560</v>
      </c>
      <c r="C2049" s="241">
        <v>6064522</v>
      </c>
      <c r="D2049" s="241">
        <v>1193570</v>
      </c>
      <c r="E2049" s="241">
        <v>1297854</v>
      </c>
      <c r="F2049" s="241">
        <v>2150838</v>
      </c>
      <c r="G2049" s="241">
        <v>237793</v>
      </c>
      <c r="H2049" s="241">
        <v>20737137</v>
      </c>
    </row>
    <row r="2050" spans="1:8" x14ac:dyDescent="0.25">
      <c r="A2050" s="79" t="s">
        <v>442</v>
      </c>
      <c r="B2050" s="241">
        <v>7547441</v>
      </c>
      <c r="C2050" s="241">
        <v>6098188</v>
      </c>
      <c r="D2050" s="241">
        <v>932086</v>
      </c>
      <c r="E2050" s="241">
        <v>1030269</v>
      </c>
      <c r="F2050" s="241">
        <v>2072756</v>
      </c>
      <c r="G2050" s="241">
        <v>306281</v>
      </c>
      <c r="H2050" s="241">
        <v>17987021</v>
      </c>
    </row>
    <row r="2051" spans="1:8" x14ac:dyDescent="0.25">
      <c r="A2051" s="79" t="s">
        <v>443</v>
      </c>
      <c r="B2051" s="241">
        <v>8980420</v>
      </c>
      <c r="C2051" s="241">
        <v>7034253</v>
      </c>
      <c r="D2051" s="241">
        <v>1287552</v>
      </c>
      <c r="E2051" s="241">
        <v>1328107</v>
      </c>
      <c r="F2051" s="241">
        <v>2346458</v>
      </c>
      <c r="G2051" s="241">
        <v>459485</v>
      </c>
      <c r="H2051" s="241">
        <v>21436275</v>
      </c>
    </row>
    <row r="2052" spans="1:8" x14ac:dyDescent="0.25">
      <c r="A2052" s="79" t="s">
        <v>444</v>
      </c>
      <c r="B2052" s="241">
        <v>11355199</v>
      </c>
      <c r="C2052" s="241">
        <v>5605376</v>
      </c>
      <c r="D2052" s="241">
        <v>1250774</v>
      </c>
      <c r="E2052" s="241">
        <v>1102328</v>
      </c>
      <c r="F2052" s="241">
        <v>2143253</v>
      </c>
      <c r="G2052" s="241">
        <v>368290</v>
      </c>
      <c r="H2052" s="241">
        <v>21825220</v>
      </c>
    </row>
    <row r="2053" spans="1:8" x14ac:dyDescent="0.25">
      <c r="A2053" s="79" t="s">
        <v>445</v>
      </c>
      <c r="B2053" s="241">
        <v>8696840</v>
      </c>
      <c r="C2053" s="241">
        <v>4894008</v>
      </c>
      <c r="D2053" s="241">
        <v>918289</v>
      </c>
      <c r="E2053" s="241">
        <v>1140944</v>
      </c>
      <c r="F2053" s="241">
        <v>2130575</v>
      </c>
      <c r="G2053" s="241">
        <v>295504</v>
      </c>
      <c r="H2053" s="241">
        <v>18076160</v>
      </c>
    </row>
    <row r="2054" spans="1:8" x14ac:dyDescent="0.25">
      <c r="A2054" s="79" t="s">
        <v>796</v>
      </c>
      <c r="B2054" s="241">
        <v>5486447</v>
      </c>
      <c r="C2054" s="241">
        <v>3354252</v>
      </c>
      <c r="D2054" s="241">
        <v>680047</v>
      </c>
      <c r="E2054" s="241">
        <v>885272</v>
      </c>
      <c r="F2054" s="241">
        <v>1720099</v>
      </c>
      <c r="G2054" s="241">
        <v>192799</v>
      </c>
      <c r="H2054" s="241">
        <v>12318916</v>
      </c>
    </row>
    <row r="2055" spans="1:8" x14ac:dyDescent="0.25">
      <c r="A2055" s="79" t="s">
        <v>447</v>
      </c>
      <c r="B2055" s="241">
        <v>4263049</v>
      </c>
      <c r="C2055" s="241">
        <v>1559351</v>
      </c>
      <c r="D2055" s="241">
        <v>397539</v>
      </c>
      <c r="E2055" s="241">
        <v>779931</v>
      </c>
      <c r="F2055" s="241">
        <v>1765445</v>
      </c>
      <c r="G2055" s="241">
        <v>280898</v>
      </c>
      <c r="H2055" s="241">
        <v>9046213</v>
      </c>
    </row>
    <row r="2056" spans="1:8" x14ac:dyDescent="0.25">
      <c r="A2056" s="79" t="s">
        <v>448</v>
      </c>
      <c r="B2056" s="241">
        <v>5099910</v>
      </c>
      <c r="C2056" s="241">
        <v>1394978</v>
      </c>
      <c r="D2056" s="241">
        <v>453482</v>
      </c>
      <c r="E2056" s="241">
        <v>727533</v>
      </c>
      <c r="F2056" s="241">
        <v>1370765</v>
      </c>
      <c r="G2056" s="241">
        <v>226761</v>
      </c>
      <c r="H2056" s="241">
        <v>9273429</v>
      </c>
    </row>
    <row r="2057" spans="1:8" x14ac:dyDescent="0.25">
      <c r="A2057" s="79" t="s">
        <v>449</v>
      </c>
      <c r="B2057" s="241">
        <v>2171657</v>
      </c>
      <c r="C2057" s="241">
        <v>537586</v>
      </c>
      <c r="D2057" s="241">
        <v>197917</v>
      </c>
      <c r="E2057" s="241">
        <v>507565</v>
      </c>
      <c r="F2057" s="241">
        <v>972931</v>
      </c>
      <c r="G2057" s="241">
        <v>103229</v>
      </c>
      <c r="H2057" s="241">
        <v>4490885</v>
      </c>
    </row>
    <row r="2058" spans="1:8" x14ac:dyDescent="0.25">
      <c r="A2058" s="79" t="s">
        <v>883</v>
      </c>
      <c r="B2058" s="241">
        <v>1292103</v>
      </c>
      <c r="C2058" s="241">
        <v>905794</v>
      </c>
      <c r="D2058" s="241">
        <v>148963</v>
      </c>
      <c r="E2058" s="241">
        <v>442448</v>
      </c>
      <c r="F2058" s="241">
        <v>598647</v>
      </c>
      <c r="G2058" s="241">
        <v>132673</v>
      </c>
      <c r="H2058" s="241">
        <v>3520628</v>
      </c>
    </row>
    <row r="2059" spans="1:8" x14ac:dyDescent="0.25">
      <c r="A2059" s="79" t="s">
        <v>451</v>
      </c>
      <c r="B2059" s="241">
        <v>2407269</v>
      </c>
      <c r="C2059" s="241">
        <v>1206419</v>
      </c>
      <c r="D2059" s="241">
        <v>407669</v>
      </c>
      <c r="E2059" s="241">
        <v>749038</v>
      </c>
      <c r="F2059" s="241">
        <v>1185620</v>
      </c>
      <c r="G2059" s="241">
        <v>207132</v>
      </c>
      <c r="H2059" s="241">
        <v>6163147</v>
      </c>
    </row>
    <row r="2060" spans="1:8" x14ac:dyDescent="0.25">
      <c r="A2060" s="79" t="s">
        <v>452</v>
      </c>
      <c r="B2060" s="241">
        <v>2404215</v>
      </c>
      <c r="C2060" s="241">
        <v>1288046</v>
      </c>
      <c r="D2060" s="241">
        <v>477413</v>
      </c>
      <c r="E2060" s="241">
        <v>722137</v>
      </c>
      <c r="F2060" s="241">
        <v>1068064</v>
      </c>
      <c r="G2060" s="241">
        <v>276816</v>
      </c>
      <c r="H2060" s="241">
        <v>6236691</v>
      </c>
    </row>
    <row r="2061" spans="1:8" x14ac:dyDescent="0.25">
      <c r="A2061" s="79" t="s">
        <v>453</v>
      </c>
      <c r="B2061" s="241">
        <v>1776421</v>
      </c>
      <c r="C2061" s="241">
        <v>1770327</v>
      </c>
      <c r="D2061" s="241">
        <v>317558</v>
      </c>
      <c r="E2061" s="241">
        <v>726865</v>
      </c>
      <c r="F2061" s="241">
        <v>1206584</v>
      </c>
      <c r="G2061" s="241">
        <v>155613</v>
      </c>
      <c r="H2061" s="241">
        <v>5953368</v>
      </c>
    </row>
    <row r="2062" spans="1:8" x14ac:dyDescent="0.25">
      <c r="A2062" s="230" t="s">
        <v>943</v>
      </c>
      <c r="B2062" s="241">
        <f>SUM(B2040:B2061)</f>
        <v>145743400</v>
      </c>
      <c r="C2062" s="241">
        <f t="shared" ref="C2062:H2062" si="159">SUM(C2040:C2061)</f>
        <v>67676164</v>
      </c>
      <c r="D2062" s="241">
        <f t="shared" si="159"/>
        <v>21059240</v>
      </c>
      <c r="E2062" s="241">
        <f t="shared" si="159"/>
        <v>20953409</v>
      </c>
      <c r="F2062" s="241">
        <f t="shared" si="159"/>
        <v>37814431</v>
      </c>
      <c r="G2062" s="241">
        <f t="shared" si="159"/>
        <v>6453707</v>
      </c>
      <c r="H2062" s="241">
        <f t="shared" si="159"/>
        <v>299700351</v>
      </c>
    </row>
    <row r="2063" spans="1:8" x14ac:dyDescent="0.25">
      <c r="A2063" s="225" t="s">
        <v>944</v>
      </c>
      <c r="B2063" s="225">
        <f>B2062/22</f>
        <v>6624700</v>
      </c>
      <c r="C2063" s="225">
        <f t="shared" ref="C2063:H2063" si="160">C2062/22</f>
        <v>3076189.2727272729</v>
      </c>
      <c r="D2063" s="225">
        <f t="shared" si="160"/>
        <v>957238.18181818177</v>
      </c>
      <c r="E2063" s="225">
        <f t="shared" si="160"/>
        <v>952427.68181818177</v>
      </c>
      <c r="F2063" s="225">
        <f t="shared" si="160"/>
        <v>1718837.7727272727</v>
      </c>
      <c r="G2063" s="225">
        <f t="shared" si="160"/>
        <v>293350.31818181818</v>
      </c>
      <c r="H2063" s="225">
        <f t="shared" si="160"/>
        <v>13622743.227272727</v>
      </c>
    </row>
    <row r="2065" spans="1:8" ht="21" customHeight="1" x14ac:dyDescent="0.35">
      <c r="A2065" s="117">
        <v>2015</v>
      </c>
    </row>
    <row r="2066" spans="1:8" x14ac:dyDescent="0.25">
      <c r="A2066" s="79" t="s">
        <v>886</v>
      </c>
      <c r="B2066" s="241">
        <v>4363943</v>
      </c>
      <c r="C2066" s="241">
        <v>2549858</v>
      </c>
      <c r="D2066" s="241">
        <v>670499</v>
      </c>
      <c r="E2066" s="241">
        <v>642375</v>
      </c>
      <c r="F2066" s="241">
        <v>1240053</v>
      </c>
      <c r="G2066" s="241">
        <v>226856</v>
      </c>
      <c r="H2066" s="241">
        <v>9693584</v>
      </c>
    </row>
    <row r="2067" spans="1:8" x14ac:dyDescent="0.25">
      <c r="A2067" s="79" t="s">
        <v>455</v>
      </c>
      <c r="B2067" s="241">
        <v>5285431</v>
      </c>
      <c r="C2067" s="241">
        <v>3302048</v>
      </c>
      <c r="D2067" s="241">
        <v>909146</v>
      </c>
      <c r="E2067" s="241">
        <v>902514</v>
      </c>
      <c r="F2067" s="241">
        <v>1828311</v>
      </c>
      <c r="G2067" s="241">
        <v>314151</v>
      </c>
      <c r="H2067" s="241">
        <v>12541601</v>
      </c>
    </row>
    <row r="2068" spans="1:8" x14ac:dyDescent="0.25">
      <c r="A2068" s="79" t="s">
        <v>456</v>
      </c>
      <c r="B2068" s="241">
        <v>10750269</v>
      </c>
      <c r="C2068" s="241">
        <v>3951506</v>
      </c>
      <c r="D2068" s="241">
        <v>997202</v>
      </c>
      <c r="E2068" s="241">
        <v>881072</v>
      </c>
      <c r="F2068" s="241">
        <v>2556869</v>
      </c>
      <c r="G2068" s="241">
        <v>379360</v>
      </c>
      <c r="H2068" s="241">
        <v>19516278</v>
      </c>
    </row>
    <row r="2069" spans="1:8" x14ac:dyDescent="0.25">
      <c r="A2069" s="79" t="s">
        <v>457</v>
      </c>
      <c r="B2069" s="241">
        <v>8523908</v>
      </c>
      <c r="C2069" s="241">
        <v>2999052</v>
      </c>
      <c r="D2069" s="241">
        <v>970720</v>
      </c>
      <c r="E2069" s="241">
        <v>858222</v>
      </c>
      <c r="F2069" s="241">
        <v>2229586</v>
      </c>
      <c r="G2069" s="241">
        <v>251938</v>
      </c>
      <c r="H2069" s="241">
        <v>15833426</v>
      </c>
    </row>
    <row r="2070" spans="1:8" x14ac:dyDescent="0.25">
      <c r="A2070" s="79" t="s">
        <v>458</v>
      </c>
      <c r="B2070" s="241">
        <v>6905488</v>
      </c>
      <c r="C2070" s="241">
        <v>2813517</v>
      </c>
      <c r="D2070" s="241">
        <v>816787</v>
      </c>
      <c r="E2070" s="241">
        <v>953700</v>
      </c>
      <c r="F2070" s="241">
        <v>2134334</v>
      </c>
      <c r="G2070" s="241">
        <v>274372</v>
      </c>
      <c r="H2070" s="241">
        <v>13898198</v>
      </c>
    </row>
    <row r="2071" spans="1:8" x14ac:dyDescent="0.25">
      <c r="A2071" s="79" t="s">
        <v>800</v>
      </c>
      <c r="B2071" s="241">
        <v>9875568</v>
      </c>
      <c r="C2071" s="241">
        <v>3259879</v>
      </c>
      <c r="D2071" s="241">
        <v>1096329</v>
      </c>
      <c r="E2071" s="241">
        <v>1063009</v>
      </c>
      <c r="F2071" s="241">
        <v>2188379</v>
      </c>
      <c r="G2071" s="241">
        <v>323855</v>
      </c>
      <c r="H2071" s="241">
        <v>17807019</v>
      </c>
    </row>
    <row r="2072" spans="1:8" x14ac:dyDescent="0.25">
      <c r="A2072" s="79" t="s">
        <v>460</v>
      </c>
      <c r="B2072" s="241">
        <v>5729175</v>
      </c>
      <c r="C2072" s="241">
        <v>2631314</v>
      </c>
      <c r="D2072" s="241">
        <v>750535</v>
      </c>
      <c r="E2072" s="241">
        <v>1708453</v>
      </c>
      <c r="F2072" s="241">
        <v>2302236</v>
      </c>
      <c r="G2072" s="241">
        <v>304632</v>
      </c>
      <c r="H2072" s="241">
        <v>13426345</v>
      </c>
    </row>
    <row r="2073" spans="1:8" x14ac:dyDescent="0.25">
      <c r="A2073" s="79" t="s">
        <v>461</v>
      </c>
      <c r="B2073" s="241">
        <v>8607585</v>
      </c>
      <c r="C2073" s="241">
        <v>4131131</v>
      </c>
      <c r="D2073" s="241">
        <v>959405</v>
      </c>
      <c r="E2073" s="241">
        <v>1540072</v>
      </c>
      <c r="F2073" s="241">
        <v>2688272</v>
      </c>
      <c r="G2073" s="241">
        <v>425202</v>
      </c>
      <c r="H2073" s="241">
        <v>18351667</v>
      </c>
    </row>
    <row r="2074" spans="1:8" x14ac:dyDescent="0.25">
      <c r="A2074" s="79" t="s">
        <v>462</v>
      </c>
      <c r="B2074" s="241">
        <v>10687709</v>
      </c>
      <c r="C2074" s="241">
        <v>4167134</v>
      </c>
      <c r="D2074" s="241">
        <v>1173592</v>
      </c>
      <c r="E2074" s="241">
        <v>1586766</v>
      </c>
      <c r="F2074" s="241">
        <v>3438198</v>
      </c>
      <c r="G2074" s="241">
        <v>487075</v>
      </c>
      <c r="H2074" s="241">
        <v>21540474</v>
      </c>
    </row>
    <row r="2075" spans="1:8" x14ac:dyDescent="0.25">
      <c r="A2075" s="79" t="s">
        <v>463</v>
      </c>
      <c r="B2075" s="241">
        <v>10972656</v>
      </c>
      <c r="C2075" s="241">
        <v>3888572</v>
      </c>
      <c r="D2075" s="241">
        <v>1728258</v>
      </c>
      <c r="E2075" s="241">
        <v>1357271</v>
      </c>
      <c r="F2075" s="241">
        <v>3154806</v>
      </c>
      <c r="G2075" s="241">
        <v>621758</v>
      </c>
      <c r="H2075" s="241">
        <v>21723321</v>
      </c>
    </row>
    <row r="2076" spans="1:8" x14ac:dyDescent="0.25">
      <c r="A2076" s="79" t="s">
        <v>887</v>
      </c>
      <c r="B2076" s="241">
        <v>9233700</v>
      </c>
      <c r="C2076" s="241">
        <v>3514625</v>
      </c>
      <c r="D2076" s="241">
        <v>1195117</v>
      </c>
      <c r="E2076" s="241">
        <v>1017275</v>
      </c>
      <c r="F2076" s="241">
        <v>2095062</v>
      </c>
      <c r="G2076" s="241">
        <v>497776</v>
      </c>
      <c r="H2076" s="241">
        <v>17553555</v>
      </c>
    </row>
    <row r="2077" spans="1:8" x14ac:dyDescent="0.25">
      <c r="A2077" s="79" t="s">
        <v>465</v>
      </c>
      <c r="B2077" s="241">
        <v>6500808</v>
      </c>
      <c r="C2077" s="241">
        <v>2941217</v>
      </c>
      <c r="D2077" s="241">
        <v>1090095</v>
      </c>
      <c r="E2077" s="241">
        <v>1139328</v>
      </c>
      <c r="F2077" s="241">
        <v>2285627</v>
      </c>
      <c r="G2077" s="241">
        <v>543602</v>
      </c>
      <c r="H2077" s="241">
        <v>14500677</v>
      </c>
    </row>
    <row r="2078" spans="1:8" x14ac:dyDescent="0.25">
      <c r="A2078" s="79" t="s">
        <v>466</v>
      </c>
      <c r="B2078" s="241">
        <v>7470105</v>
      </c>
      <c r="C2078" s="241">
        <v>2637885</v>
      </c>
      <c r="D2078" s="241">
        <v>1064046</v>
      </c>
      <c r="E2078" s="241">
        <v>974289</v>
      </c>
      <c r="F2078" s="241">
        <v>2057194</v>
      </c>
      <c r="G2078" s="241">
        <v>455968</v>
      </c>
      <c r="H2078" s="241">
        <v>14659487</v>
      </c>
    </row>
    <row r="2079" spans="1:8" x14ac:dyDescent="0.25">
      <c r="A2079" s="79" t="s">
        <v>467</v>
      </c>
      <c r="B2079" s="241">
        <v>8138895</v>
      </c>
      <c r="C2079" s="241">
        <v>3087237</v>
      </c>
      <c r="D2079" s="241">
        <v>1110224</v>
      </c>
      <c r="E2079" s="241">
        <v>1038094</v>
      </c>
      <c r="F2079" s="241">
        <v>2411407</v>
      </c>
      <c r="G2079" s="241">
        <v>460794</v>
      </c>
      <c r="H2079" s="241">
        <v>16246651</v>
      </c>
    </row>
    <row r="2080" spans="1:8" x14ac:dyDescent="0.25">
      <c r="A2080" s="79" t="s">
        <v>804</v>
      </c>
      <c r="B2080" s="241">
        <v>6467887</v>
      </c>
      <c r="C2080" s="241">
        <v>2311233</v>
      </c>
      <c r="D2080" s="241">
        <v>1159560</v>
      </c>
      <c r="E2080" s="241">
        <v>1214439</v>
      </c>
      <c r="F2080" s="241">
        <v>2122493</v>
      </c>
      <c r="G2080" s="241">
        <v>351387</v>
      </c>
      <c r="H2080" s="241">
        <v>13626999</v>
      </c>
    </row>
    <row r="2081" spans="1:8" x14ac:dyDescent="0.25">
      <c r="A2081" s="79" t="s">
        <v>469</v>
      </c>
      <c r="B2081" s="241">
        <v>5232168</v>
      </c>
      <c r="C2081" s="241">
        <v>1947842</v>
      </c>
      <c r="D2081" s="241">
        <v>694525</v>
      </c>
      <c r="E2081" s="241">
        <v>968835</v>
      </c>
      <c r="F2081" s="241">
        <v>1581765</v>
      </c>
      <c r="G2081" s="241">
        <v>427039</v>
      </c>
      <c r="H2081" s="241">
        <v>10852174</v>
      </c>
    </row>
    <row r="2082" spans="1:8" x14ac:dyDescent="0.25">
      <c r="A2082" s="79" t="s">
        <v>470</v>
      </c>
      <c r="B2082" s="241">
        <v>6330080</v>
      </c>
      <c r="C2082" s="241">
        <v>3094486</v>
      </c>
      <c r="D2082" s="241">
        <v>899864</v>
      </c>
      <c r="E2082" s="241">
        <v>991351</v>
      </c>
      <c r="F2082" s="241">
        <v>1518352</v>
      </c>
      <c r="G2082" s="241">
        <v>437137</v>
      </c>
      <c r="H2082" s="241">
        <v>13271270</v>
      </c>
    </row>
    <row r="2083" spans="1:8" x14ac:dyDescent="0.25">
      <c r="A2083" s="79" t="s">
        <v>471</v>
      </c>
      <c r="B2083" s="241">
        <v>8046308</v>
      </c>
      <c r="C2083" s="241">
        <v>3240215</v>
      </c>
      <c r="D2083" s="241">
        <v>833130</v>
      </c>
      <c r="E2083" s="241">
        <v>1304628</v>
      </c>
      <c r="F2083" s="241">
        <v>2044245</v>
      </c>
      <c r="G2083" s="241">
        <v>491175</v>
      </c>
      <c r="H2083" s="241">
        <v>15959701</v>
      </c>
    </row>
    <row r="2084" spans="1:8" x14ac:dyDescent="0.25">
      <c r="A2084" s="79" t="s">
        <v>472</v>
      </c>
      <c r="B2084" s="241">
        <v>6282958</v>
      </c>
      <c r="C2084" s="241">
        <v>3433850</v>
      </c>
      <c r="D2084" s="241">
        <v>862839</v>
      </c>
      <c r="E2084" s="241">
        <v>1412592</v>
      </c>
      <c r="F2084" s="241">
        <v>1889816</v>
      </c>
      <c r="G2084" s="241">
        <v>565246</v>
      </c>
      <c r="H2084" s="241">
        <v>14447301</v>
      </c>
    </row>
    <row r="2085" spans="1:8" x14ac:dyDescent="0.25">
      <c r="A2085" s="79" t="s">
        <v>806</v>
      </c>
      <c r="B2085" s="241">
        <v>8307548</v>
      </c>
      <c r="C2085" s="241">
        <v>3900446</v>
      </c>
      <c r="D2085" s="241">
        <v>930996</v>
      </c>
      <c r="E2085" s="241">
        <v>1324420</v>
      </c>
      <c r="F2085" s="241">
        <v>2155403</v>
      </c>
      <c r="G2085" s="241">
        <v>363339</v>
      </c>
      <c r="H2085" s="241">
        <v>16982152</v>
      </c>
    </row>
    <row r="2086" spans="1:8" x14ac:dyDescent="0.25">
      <c r="A2086" s="230" t="s">
        <v>953</v>
      </c>
      <c r="B2086" s="241">
        <f>SUM(B2066:B2085)</f>
        <v>153712189</v>
      </c>
      <c r="C2086" s="241">
        <f t="shared" ref="C2086:H2086" si="161">SUM(C2066:C2085)</f>
        <v>63803047</v>
      </c>
      <c r="D2086" s="241">
        <f t="shared" si="161"/>
        <v>19912869</v>
      </c>
      <c r="E2086" s="241">
        <f t="shared" si="161"/>
        <v>22878705</v>
      </c>
      <c r="F2086" s="241">
        <f t="shared" si="161"/>
        <v>43922408</v>
      </c>
      <c r="G2086" s="241">
        <f t="shared" si="161"/>
        <v>8202662</v>
      </c>
      <c r="H2086" s="241">
        <f t="shared" si="161"/>
        <v>312431880</v>
      </c>
    </row>
    <row r="2087" spans="1:8" x14ac:dyDescent="0.25">
      <c r="A2087" s="225" t="s">
        <v>954</v>
      </c>
      <c r="B2087" s="225">
        <f>B2086/20</f>
        <v>7685609.4500000002</v>
      </c>
      <c r="C2087" s="225">
        <f t="shared" ref="C2087:H2087" si="162">C2086/20</f>
        <v>3190152.35</v>
      </c>
      <c r="D2087" s="225">
        <f t="shared" si="162"/>
        <v>995643.45</v>
      </c>
      <c r="E2087" s="225">
        <f t="shared" si="162"/>
        <v>1143935.25</v>
      </c>
      <c r="F2087" s="225">
        <f t="shared" si="162"/>
        <v>2196120.4</v>
      </c>
      <c r="G2087" s="225">
        <f t="shared" si="162"/>
        <v>410133.1</v>
      </c>
      <c r="H2087" s="225">
        <f t="shared" si="162"/>
        <v>15621594</v>
      </c>
    </row>
    <row r="2089" spans="1:8" x14ac:dyDescent="0.25">
      <c r="A2089" s="79" t="s">
        <v>476</v>
      </c>
      <c r="B2089" s="241">
        <v>5813094</v>
      </c>
      <c r="C2089" s="241">
        <v>3392995</v>
      </c>
      <c r="D2089" s="241">
        <v>750942</v>
      </c>
      <c r="E2089" s="241">
        <v>993226</v>
      </c>
      <c r="F2089" s="241">
        <v>2272742</v>
      </c>
      <c r="G2089" s="241">
        <v>273985</v>
      </c>
      <c r="H2089" s="241">
        <v>13496984</v>
      </c>
    </row>
    <row r="2090" spans="1:8" x14ac:dyDescent="0.25">
      <c r="A2090" s="79" t="s">
        <v>477</v>
      </c>
      <c r="B2090" s="241">
        <v>7204851</v>
      </c>
      <c r="C2090" s="241">
        <v>2759588</v>
      </c>
      <c r="D2090" s="241">
        <v>1148528</v>
      </c>
      <c r="E2090" s="241">
        <v>1557664</v>
      </c>
      <c r="F2090" s="241">
        <v>2770345</v>
      </c>
      <c r="G2090" s="241">
        <v>392777</v>
      </c>
      <c r="H2090" s="241">
        <v>15833753</v>
      </c>
    </row>
    <row r="2091" spans="1:8" x14ac:dyDescent="0.25">
      <c r="A2091" s="79" t="s">
        <v>478</v>
      </c>
      <c r="B2091" s="241">
        <v>8313656</v>
      </c>
      <c r="C2091" s="241">
        <v>2725205</v>
      </c>
      <c r="D2091" s="241">
        <v>880999</v>
      </c>
      <c r="E2091" s="241">
        <v>1197606</v>
      </c>
      <c r="F2091" s="241">
        <v>2548722</v>
      </c>
      <c r="G2091" s="241">
        <v>313156</v>
      </c>
      <c r="H2091" s="241">
        <v>15979344</v>
      </c>
    </row>
    <row r="2092" spans="1:8" x14ac:dyDescent="0.25">
      <c r="A2092" s="79" t="s">
        <v>479</v>
      </c>
      <c r="B2092" s="241">
        <v>6102062</v>
      </c>
      <c r="C2092" s="241">
        <v>2236264</v>
      </c>
      <c r="D2092" s="241">
        <v>739421</v>
      </c>
      <c r="E2092" s="241">
        <v>1164781</v>
      </c>
      <c r="F2092" s="241">
        <v>2462222</v>
      </c>
      <c r="G2092" s="241">
        <v>280576</v>
      </c>
      <c r="H2092" s="241">
        <v>12985326</v>
      </c>
    </row>
    <row r="2093" spans="1:8" x14ac:dyDescent="0.25">
      <c r="A2093" s="79" t="s">
        <v>810</v>
      </c>
      <c r="B2093" s="241">
        <v>15029734</v>
      </c>
      <c r="C2093" s="241">
        <v>3097632</v>
      </c>
      <c r="D2093" s="241">
        <v>935641</v>
      </c>
      <c r="E2093" s="241">
        <v>1357189</v>
      </c>
      <c r="F2093" s="241">
        <v>2418138</v>
      </c>
      <c r="G2093" s="241">
        <v>435065</v>
      </c>
      <c r="H2093" s="241">
        <v>23273399</v>
      </c>
    </row>
    <row r="2094" spans="1:8" x14ac:dyDescent="0.25">
      <c r="A2094" s="79" t="s">
        <v>481</v>
      </c>
      <c r="B2094" s="241">
        <v>6781550</v>
      </c>
      <c r="C2094" s="241">
        <v>2016923</v>
      </c>
      <c r="D2094" s="241">
        <v>561033</v>
      </c>
      <c r="E2094" s="241">
        <v>1319254</v>
      </c>
      <c r="F2094" s="241">
        <v>2513634</v>
      </c>
      <c r="G2094" s="241">
        <v>267966</v>
      </c>
      <c r="H2094" s="241">
        <v>13460360</v>
      </c>
    </row>
    <row r="2095" spans="1:8" x14ac:dyDescent="0.25">
      <c r="A2095" s="79" t="s">
        <v>482</v>
      </c>
      <c r="B2095" s="241">
        <v>7358797</v>
      </c>
      <c r="C2095" s="241">
        <v>2260388</v>
      </c>
      <c r="D2095" s="241">
        <v>676495</v>
      </c>
      <c r="E2095" s="241">
        <v>1547175</v>
      </c>
      <c r="F2095" s="241">
        <v>2548336</v>
      </c>
      <c r="G2095" s="241">
        <v>281649</v>
      </c>
      <c r="H2095" s="241">
        <v>14672840</v>
      </c>
    </row>
    <row r="2096" spans="1:8" x14ac:dyDescent="0.25">
      <c r="A2096" s="79" t="s">
        <v>483</v>
      </c>
      <c r="B2096" s="241">
        <v>6009131</v>
      </c>
      <c r="C2096" s="241">
        <v>2112045</v>
      </c>
      <c r="D2096" s="241">
        <v>651600</v>
      </c>
      <c r="E2096" s="241">
        <v>1494097</v>
      </c>
      <c r="F2096" s="241">
        <v>2779479</v>
      </c>
      <c r="G2096" s="241">
        <v>323874</v>
      </c>
      <c r="H2096" s="241">
        <v>13370226</v>
      </c>
    </row>
    <row r="2097" spans="1:8" x14ac:dyDescent="0.25">
      <c r="A2097" s="79" t="s">
        <v>484</v>
      </c>
      <c r="B2097" s="241">
        <v>7351289</v>
      </c>
      <c r="C2097" s="241">
        <v>2509991</v>
      </c>
      <c r="D2097" s="241">
        <v>1033356</v>
      </c>
      <c r="E2097" s="241">
        <v>1432104</v>
      </c>
      <c r="F2097" s="241">
        <v>3019661</v>
      </c>
      <c r="G2097" s="241">
        <v>313218</v>
      </c>
      <c r="H2097" s="241">
        <v>15659619</v>
      </c>
    </row>
    <row r="2098" spans="1:8" x14ac:dyDescent="0.25">
      <c r="A2098" s="79" t="s">
        <v>811</v>
      </c>
      <c r="B2098" s="241">
        <v>5557910</v>
      </c>
      <c r="C2098" s="241">
        <v>2125109</v>
      </c>
      <c r="D2098" s="241">
        <v>542245</v>
      </c>
      <c r="E2098" s="241">
        <v>1429031</v>
      </c>
      <c r="F2098" s="241">
        <v>2442063</v>
      </c>
      <c r="G2098" s="241">
        <v>269744</v>
      </c>
      <c r="H2098" s="241">
        <v>12366102</v>
      </c>
    </row>
    <row r="2099" spans="1:8" x14ac:dyDescent="0.25">
      <c r="A2099" s="79" t="s">
        <v>486</v>
      </c>
      <c r="B2099" s="241">
        <v>8605855</v>
      </c>
      <c r="C2099" s="241">
        <v>2020081</v>
      </c>
      <c r="D2099" s="241">
        <v>832999</v>
      </c>
      <c r="E2099" s="241">
        <v>1254871</v>
      </c>
      <c r="F2099" s="241">
        <v>2807141</v>
      </c>
      <c r="G2099" s="241">
        <v>470963</v>
      </c>
      <c r="H2099" s="241">
        <v>15991910</v>
      </c>
    </row>
    <row r="2100" spans="1:8" x14ac:dyDescent="0.25">
      <c r="A2100" s="79" t="s">
        <v>487</v>
      </c>
      <c r="B2100" s="241">
        <v>9448998</v>
      </c>
      <c r="C2100" s="241">
        <v>1737054</v>
      </c>
      <c r="D2100" s="241">
        <v>664694</v>
      </c>
      <c r="E2100" s="241">
        <v>1222934</v>
      </c>
      <c r="F2100" s="241">
        <v>2223345</v>
      </c>
      <c r="G2100" s="241">
        <v>355377</v>
      </c>
      <c r="H2100" s="241">
        <v>15652402</v>
      </c>
    </row>
    <row r="2101" spans="1:8" x14ac:dyDescent="0.25">
      <c r="A2101" s="79" t="s">
        <v>488</v>
      </c>
      <c r="B2101" s="241">
        <v>7334504</v>
      </c>
      <c r="C2101" s="241">
        <v>1884130</v>
      </c>
      <c r="D2101" s="241">
        <v>596144</v>
      </c>
      <c r="E2101" s="241">
        <v>1540632</v>
      </c>
      <c r="F2101" s="241">
        <v>2673712</v>
      </c>
      <c r="G2101" s="241">
        <v>304953</v>
      </c>
      <c r="H2101" s="241">
        <v>14334075</v>
      </c>
    </row>
    <row r="2102" spans="1:8" x14ac:dyDescent="0.25">
      <c r="A2102" s="79" t="s">
        <v>889</v>
      </c>
      <c r="B2102" s="241">
        <v>8306367</v>
      </c>
      <c r="C2102" s="241">
        <v>2883802</v>
      </c>
      <c r="D2102" s="241">
        <v>858348</v>
      </c>
      <c r="E2102" s="241">
        <v>1300155</v>
      </c>
      <c r="F2102" s="241">
        <v>2273051</v>
      </c>
      <c r="G2102" s="241">
        <v>342570</v>
      </c>
      <c r="H2102" s="241">
        <v>15964293</v>
      </c>
    </row>
    <row r="2103" spans="1:8" x14ac:dyDescent="0.25">
      <c r="A2103" s="79" t="s">
        <v>490</v>
      </c>
      <c r="B2103" s="241">
        <v>8846511</v>
      </c>
      <c r="C2103" s="241">
        <v>1486365</v>
      </c>
      <c r="D2103" s="241">
        <v>511111</v>
      </c>
      <c r="E2103" s="241">
        <v>1232026</v>
      </c>
      <c r="F2103" s="241">
        <v>2246210</v>
      </c>
      <c r="G2103" s="241">
        <v>308000</v>
      </c>
      <c r="H2103" s="241">
        <v>14630223</v>
      </c>
    </row>
    <row r="2104" spans="1:8" x14ac:dyDescent="0.25">
      <c r="A2104" s="79" t="s">
        <v>491</v>
      </c>
      <c r="B2104" s="241">
        <v>15731309</v>
      </c>
      <c r="C2104" s="241">
        <v>1809085</v>
      </c>
      <c r="D2104" s="241">
        <v>780622</v>
      </c>
      <c r="E2104" s="241">
        <v>1809833</v>
      </c>
      <c r="F2104" s="241">
        <v>1681076</v>
      </c>
      <c r="G2104" s="241">
        <v>359405</v>
      </c>
      <c r="H2104" s="241">
        <v>22171330</v>
      </c>
    </row>
    <row r="2105" spans="1:8" x14ac:dyDescent="0.25">
      <c r="A2105" s="79" t="s">
        <v>492</v>
      </c>
      <c r="B2105" s="241">
        <v>12789697</v>
      </c>
      <c r="C2105" s="241">
        <v>1748059</v>
      </c>
      <c r="D2105" s="241">
        <v>563924</v>
      </c>
      <c r="E2105" s="241">
        <v>1328121</v>
      </c>
      <c r="F2105" s="241">
        <v>2141202</v>
      </c>
      <c r="G2105" s="241">
        <v>358199</v>
      </c>
      <c r="H2105" s="241">
        <v>18929202</v>
      </c>
    </row>
    <row r="2106" spans="1:8" x14ac:dyDescent="0.25">
      <c r="A2106" s="79" t="s">
        <v>493</v>
      </c>
      <c r="B2106" s="241">
        <v>11515623</v>
      </c>
      <c r="C2106" s="241">
        <v>2027348</v>
      </c>
      <c r="D2106" s="241">
        <v>885072</v>
      </c>
      <c r="E2106" s="241">
        <v>1233520</v>
      </c>
      <c r="F2106" s="241">
        <v>2235149</v>
      </c>
      <c r="G2106" s="241">
        <v>359118</v>
      </c>
      <c r="H2106" s="241">
        <v>18255830</v>
      </c>
    </row>
    <row r="2107" spans="1:8" x14ac:dyDescent="0.25">
      <c r="A2107" s="79" t="s">
        <v>813</v>
      </c>
      <c r="B2107" s="241">
        <v>7307863</v>
      </c>
      <c r="C2107" s="241">
        <v>2019662</v>
      </c>
      <c r="D2107" s="241">
        <v>738140</v>
      </c>
      <c r="E2107" s="241">
        <v>1265895</v>
      </c>
      <c r="F2107" s="241">
        <v>1788632</v>
      </c>
      <c r="G2107" s="241">
        <v>243341</v>
      </c>
      <c r="H2107" s="241">
        <v>13363533</v>
      </c>
    </row>
    <row r="2108" spans="1:8" x14ac:dyDescent="0.25">
      <c r="A2108" s="230" t="s">
        <v>957</v>
      </c>
      <c r="B2108" s="241">
        <f>SUM(B2089:B2107)</f>
        <v>165408801</v>
      </c>
      <c r="C2108" s="241">
        <f t="shared" ref="C2108:H2108" si="163">SUM(C2089:C2107)</f>
        <v>42851726</v>
      </c>
      <c r="D2108" s="241">
        <f t="shared" si="163"/>
        <v>14351314</v>
      </c>
      <c r="E2108" s="241">
        <f t="shared" si="163"/>
        <v>25680114</v>
      </c>
      <c r="F2108" s="241">
        <f t="shared" si="163"/>
        <v>45844860</v>
      </c>
      <c r="G2108" s="241">
        <f t="shared" si="163"/>
        <v>6253936</v>
      </c>
      <c r="H2108" s="241">
        <f t="shared" si="163"/>
        <v>300390751</v>
      </c>
    </row>
    <row r="2109" spans="1:8" x14ac:dyDescent="0.25">
      <c r="A2109" s="225" t="s">
        <v>958</v>
      </c>
      <c r="B2109" s="225">
        <f>B2108/19</f>
        <v>8705726.3684210535</v>
      </c>
      <c r="C2109" s="225">
        <f t="shared" ref="C2109:H2109" si="164">C2108/19</f>
        <v>2255354</v>
      </c>
      <c r="D2109" s="225">
        <f t="shared" si="164"/>
        <v>755332.31578947371</v>
      </c>
      <c r="E2109" s="225">
        <f t="shared" si="164"/>
        <v>1351584.9473684211</v>
      </c>
      <c r="F2109" s="225">
        <f t="shared" si="164"/>
        <v>2412887.3684210526</v>
      </c>
      <c r="G2109" s="225">
        <f t="shared" si="164"/>
        <v>329154.5263157895</v>
      </c>
      <c r="H2109" s="225">
        <f t="shared" si="164"/>
        <v>15810039.52631579</v>
      </c>
    </row>
    <row r="2111" spans="1:8" x14ac:dyDescent="0.25">
      <c r="A2111" s="79" t="s">
        <v>497</v>
      </c>
      <c r="B2111" s="241">
        <v>5864205</v>
      </c>
      <c r="C2111" s="241">
        <v>1773205</v>
      </c>
      <c r="D2111" s="241">
        <v>574335</v>
      </c>
      <c r="E2111" s="241">
        <v>975440</v>
      </c>
      <c r="F2111" s="241">
        <v>1913443</v>
      </c>
      <c r="G2111" s="241">
        <v>278922</v>
      </c>
      <c r="H2111" s="241">
        <v>11379550</v>
      </c>
    </row>
    <row r="2112" spans="1:8" x14ac:dyDescent="0.25">
      <c r="A2112" s="79" t="s">
        <v>498</v>
      </c>
      <c r="B2112" s="241">
        <v>6379432</v>
      </c>
      <c r="C2112" s="241">
        <v>2143416</v>
      </c>
      <c r="D2112" s="241">
        <v>676563</v>
      </c>
      <c r="E2112" s="241">
        <v>1004722</v>
      </c>
      <c r="F2112" s="241">
        <v>1710445</v>
      </c>
      <c r="G2112" s="241">
        <v>322923</v>
      </c>
      <c r="H2112" s="241">
        <v>12237501</v>
      </c>
    </row>
    <row r="2113" spans="1:8" x14ac:dyDescent="0.25">
      <c r="A2113" s="79" t="s">
        <v>499</v>
      </c>
      <c r="B2113" s="241">
        <v>5946461</v>
      </c>
      <c r="C2113" s="241">
        <v>2383225</v>
      </c>
      <c r="D2113" s="241">
        <v>902514</v>
      </c>
      <c r="E2113" s="241">
        <v>1045029</v>
      </c>
      <c r="F2113" s="241">
        <v>2206922</v>
      </c>
      <c r="G2113" s="241">
        <v>222672</v>
      </c>
      <c r="H2113" s="241">
        <v>12706823</v>
      </c>
    </row>
    <row r="2114" spans="1:8" x14ac:dyDescent="0.25">
      <c r="A2114" s="79" t="s">
        <v>500</v>
      </c>
      <c r="B2114" s="241">
        <v>6656295</v>
      </c>
      <c r="C2114" s="241">
        <v>1798883</v>
      </c>
      <c r="D2114" s="241">
        <v>1011515</v>
      </c>
      <c r="E2114" s="241">
        <v>1039322</v>
      </c>
      <c r="F2114" s="241">
        <v>2022561</v>
      </c>
      <c r="G2114" s="241">
        <v>268420</v>
      </c>
      <c r="H2114" s="241">
        <v>12796996</v>
      </c>
    </row>
    <row r="2115" spans="1:8" x14ac:dyDescent="0.25">
      <c r="A2115" s="79" t="s">
        <v>817</v>
      </c>
      <c r="B2115" s="241">
        <v>12109275</v>
      </c>
      <c r="C2115" s="241">
        <v>3365487</v>
      </c>
      <c r="D2115" s="241">
        <v>1419994</v>
      </c>
      <c r="E2115" s="241">
        <v>1052608</v>
      </c>
      <c r="F2115" s="241">
        <v>1848127</v>
      </c>
      <c r="G2115" s="241">
        <v>418945</v>
      </c>
      <c r="H2115" s="241">
        <v>20214436</v>
      </c>
    </row>
    <row r="2116" spans="1:8" x14ac:dyDescent="0.25">
      <c r="A2116" s="79" t="s">
        <v>502</v>
      </c>
      <c r="B2116" s="241">
        <v>5339439</v>
      </c>
      <c r="C2116" s="241">
        <v>2074533</v>
      </c>
      <c r="D2116" s="241">
        <v>975287</v>
      </c>
      <c r="E2116" s="241">
        <v>897475</v>
      </c>
      <c r="F2116" s="241">
        <v>1929157</v>
      </c>
      <c r="G2116" s="241">
        <v>294159</v>
      </c>
      <c r="H2116" s="241">
        <v>11510050</v>
      </c>
    </row>
    <row r="2117" spans="1:8" x14ac:dyDescent="0.25">
      <c r="A2117" s="79" t="s">
        <v>503</v>
      </c>
      <c r="B2117" s="241">
        <v>7079752</v>
      </c>
      <c r="C2117" s="241">
        <v>3562726</v>
      </c>
      <c r="D2117" s="241">
        <v>1814537</v>
      </c>
      <c r="E2117" s="241">
        <v>1112349</v>
      </c>
      <c r="F2117" s="241">
        <v>1807571</v>
      </c>
      <c r="G2117" s="241">
        <v>387446</v>
      </c>
      <c r="H2117" s="241">
        <v>15764381</v>
      </c>
    </row>
    <row r="2118" spans="1:8" x14ac:dyDescent="0.25">
      <c r="A2118" s="79" t="s">
        <v>504</v>
      </c>
      <c r="B2118" s="241">
        <v>6445294</v>
      </c>
      <c r="C2118" s="241">
        <v>3156717</v>
      </c>
      <c r="D2118" s="241">
        <v>2230815</v>
      </c>
      <c r="E2118" s="241">
        <v>1062020</v>
      </c>
      <c r="F2118" s="241">
        <v>2140851</v>
      </c>
      <c r="G2118" s="241">
        <v>375650</v>
      </c>
      <c r="H2118" s="241">
        <v>15411347</v>
      </c>
    </row>
    <row r="2119" spans="1:8" x14ac:dyDescent="0.25">
      <c r="A2119" s="79" t="s">
        <v>505</v>
      </c>
      <c r="B2119" s="241">
        <v>7823460</v>
      </c>
      <c r="C2119" s="241">
        <v>3783296</v>
      </c>
      <c r="D2119" s="241">
        <v>1814921</v>
      </c>
      <c r="E2119" s="241">
        <v>1075964</v>
      </c>
      <c r="F2119" s="241">
        <v>2110327</v>
      </c>
      <c r="G2119" s="241">
        <v>375122</v>
      </c>
      <c r="H2119" s="241">
        <v>16983090</v>
      </c>
    </row>
    <row r="2120" spans="1:8" x14ac:dyDescent="0.25">
      <c r="A2120" s="79" t="s">
        <v>818</v>
      </c>
      <c r="B2120" s="241">
        <v>5772518</v>
      </c>
      <c r="C2120" s="241">
        <v>4525156</v>
      </c>
      <c r="D2120" s="241">
        <v>1350969</v>
      </c>
      <c r="E2120" s="241">
        <v>1099996</v>
      </c>
      <c r="F2120" s="241">
        <v>1948203</v>
      </c>
      <c r="G2120" s="241">
        <v>258284</v>
      </c>
      <c r="H2120" s="241">
        <v>14955126</v>
      </c>
    </row>
    <row r="2121" spans="1:8" x14ac:dyDescent="0.25">
      <c r="A2121" s="79" t="s">
        <v>507</v>
      </c>
      <c r="B2121" s="241">
        <v>5298551</v>
      </c>
      <c r="C2121" s="241">
        <v>3901272</v>
      </c>
      <c r="D2121" s="241">
        <v>761942</v>
      </c>
      <c r="E2121" s="241">
        <v>919825</v>
      </c>
      <c r="F2121" s="241">
        <v>1867746</v>
      </c>
      <c r="G2121" s="241">
        <v>251832</v>
      </c>
      <c r="H2121" s="241">
        <v>13001168</v>
      </c>
    </row>
    <row r="2122" spans="1:8" x14ac:dyDescent="0.25">
      <c r="A2122" s="79" t="s">
        <v>508</v>
      </c>
      <c r="B2122" s="241">
        <v>5716040</v>
      </c>
      <c r="C2122" s="241">
        <v>3894212</v>
      </c>
      <c r="D2122" s="241">
        <v>721261</v>
      </c>
      <c r="E2122" s="241">
        <v>1199105</v>
      </c>
      <c r="F2122" s="241">
        <v>2159224</v>
      </c>
      <c r="G2122" s="241">
        <v>334147</v>
      </c>
      <c r="H2122" s="241">
        <v>14023989</v>
      </c>
    </row>
    <row r="2123" spans="1:8" x14ac:dyDescent="0.25">
      <c r="A2123" s="79" t="s">
        <v>509</v>
      </c>
      <c r="B2123" s="241">
        <v>12135246</v>
      </c>
      <c r="C2123" s="241">
        <v>4043449</v>
      </c>
      <c r="D2123" s="241">
        <v>1386302</v>
      </c>
      <c r="E2123" s="241">
        <v>1086846</v>
      </c>
      <c r="F2123" s="241">
        <v>2306484</v>
      </c>
      <c r="G2123" s="241">
        <v>428217</v>
      </c>
      <c r="H2123" s="241">
        <v>21386544</v>
      </c>
    </row>
    <row r="2124" spans="1:8" x14ac:dyDescent="0.25">
      <c r="A2124" s="79" t="s">
        <v>510</v>
      </c>
      <c r="B2124" s="241">
        <v>9774715</v>
      </c>
      <c r="C2124" s="241">
        <v>2948071</v>
      </c>
      <c r="D2124" s="241">
        <v>1161196</v>
      </c>
      <c r="E2124" s="241">
        <v>1091715</v>
      </c>
      <c r="F2124" s="241">
        <v>1786503</v>
      </c>
      <c r="G2124" s="241">
        <v>357085</v>
      </c>
      <c r="H2124" s="241">
        <v>17119285</v>
      </c>
    </row>
    <row r="2125" spans="1:8" x14ac:dyDescent="0.25">
      <c r="A2125" s="79" t="s">
        <v>819</v>
      </c>
      <c r="B2125" s="241">
        <v>4927487</v>
      </c>
      <c r="C2125" s="241">
        <v>2541120</v>
      </c>
      <c r="D2125" s="241">
        <v>1052745</v>
      </c>
      <c r="E2125" s="241">
        <v>1234070</v>
      </c>
      <c r="F2125" s="241">
        <v>1561319</v>
      </c>
      <c r="G2125" s="241">
        <v>452873</v>
      </c>
      <c r="H2125" s="241">
        <v>11769614</v>
      </c>
    </row>
    <row r="2126" spans="1:8" x14ac:dyDescent="0.25">
      <c r="A2126" s="79" t="s">
        <v>512</v>
      </c>
      <c r="B2126" s="241">
        <v>4459203</v>
      </c>
      <c r="C2126" s="241">
        <v>1571080</v>
      </c>
      <c r="D2126" s="241">
        <v>1042618</v>
      </c>
      <c r="E2126" s="241">
        <v>1000709</v>
      </c>
      <c r="F2126" s="241">
        <v>1403774</v>
      </c>
      <c r="G2126" s="241">
        <v>416841</v>
      </c>
      <c r="H2126" s="241">
        <v>9894225</v>
      </c>
    </row>
    <row r="2127" spans="1:8" x14ac:dyDescent="0.25">
      <c r="A2127" s="79" t="s">
        <v>513</v>
      </c>
      <c r="B2127" s="241">
        <v>5119565</v>
      </c>
      <c r="C2127" s="241">
        <v>1894275</v>
      </c>
      <c r="D2127" s="241">
        <v>1013800</v>
      </c>
      <c r="E2127" s="241">
        <v>966704</v>
      </c>
      <c r="F2127" s="241">
        <v>1690204</v>
      </c>
      <c r="G2127" s="241">
        <v>414508</v>
      </c>
      <c r="H2127" s="241">
        <v>11099056</v>
      </c>
    </row>
    <row r="2128" spans="1:8" x14ac:dyDescent="0.25">
      <c r="A2128" s="79" t="s">
        <v>514</v>
      </c>
      <c r="B2128" s="241">
        <v>5014152</v>
      </c>
      <c r="C2128" s="241">
        <v>3007491</v>
      </c>
      <c r="D2128" s="241">
        <v>735073</v>
      </c>
      <c r="E2128" s="241">
        <v>1037679</v>
      </c>
      <c r="F2128" s="241">
        <v>1757087</v>
      </c>
      <c r="G2128" s="241">
        <v>468405</v>
      </c>
      <c r="H2128" s="241">
        <v>12019887</v>
      </c>
    </row>
    <row r="2129" spans="1:8" x14ac:dyDescent="0.25">
      <c r="A2129" s="79" t="s">
        <v>515</v>
      </c>
      <c r="B2129" s="241">
        <v>6537228</v>
      </c>
      <c r="C2129" s="241">
        <v>3198090</v>
      </c>
      <c r="D2129" s="241">
        <v>938733</v>
      </c>
      <c r="E2129" s="241">
        <v>1120667</v>
      </c>
      <c r="F2129" s="241">
        <v>2209363</v>
      </c>
      <c r="G2129" s="241">
        <v>575504</v>
      </c>
      <c r="H2129" s="241">
        <v>14579585</v>
      </c>
    </row>
    <row r="2130" spans="1:8" x14ac:dyDescent="0.25">
      <c r="A2130" s="79" t="s">
        <v>820</v>
      </c>
      <c r="B2130" s="241">
        <v>4619574</v>
      </c>
      <c r="C2130" s="241">
        <v>2087647</v>
      </c>
      <c r="D2130" s="241">
        <v>826522</v>
      </c>
      <c r="E2130" s="241">
        <v>1026731</v>
      </c>
      <c r="F2130" s="241">
        <v>1663103</v>
      </c>
      <c r="G2130" s="241">
        <v>511863</v>
      </c>
      <c r="H2130" s="241">
        <v>10735440</v>
      </c>
    </row>
    <row r="2131" spans="1:8" x14ac:dyDescent="0.25">
      <c r="A2131" s="79" t="s">
        <v>517</v>
      </c>
      <c r="B2131" s="241">
        <v>4047157</v>
      </c>
      <c r="C2131" s="241">
        <v>2067149</v>
      </c>
      <c r="D2131" s="241">
        <v>703977</v>
      </c>
      <c r="E2131" s="241">
        <v>1163995</v>
      </c>
      <c r="F2131" s="241">
        <v>1345433</v>
      </c>
      <c r="G2131" s="241">
        <v>333513</v>
      </c>
      <c r="H2131" s="241">
        <v>9661224</v>
      </c>
    </row>
    <row r="2132" spans="1:8" x14ac:dyDescent="0.25">
      <c r="A2132" s="79" t="s">
        <v>518</v>
      </c>
      <c r="B2132" s="241">
        <v>5200746</v>
      </c>
      <c r="C2132" s="241">
        <v>2601766</v>
      </c>
      <c r="D2132" s="241">
        <v>796877</v>
      </c>
      <c r="E2132" s="241">
        <v>1894338</v>
      </c>
      <c r="F2132" s="241">
        <v>1517727</v>
      </c>
      <c r="G2132" s="241">
        <v>280252</v>
      </c>
      <c r="H2132" s="241">
        <v>12291706</v>
      </c>
    </row>
    <row r="2133" spans="1:8" x14ac:dyDescent="0.25">
      <c r="A2133" s="8" t="s">
        <v>961</v>
      </c>
      <c r="B2133" s="255">
        <f>SUM(B2111:B2132)</f>
        <v>142265795</v>
      </c>
      <c r="C2133" s="255">
        <f>SUM(C2111:C2132)</f>
        <v>62322266</v>
      </c>
      <c r="D2133" s="255">
        <f t="shared" ref="D2133:H2133" si="165">SUM(D2111:D2132)</f>
        <v>23912496</v>
      </c>
      <c r="E2133" s="255">
        <f t="shared" si="165"/>
        <v>24107309</v>
      </c>
      <c r="F2133" s="255">
        <f t="shared" si="165"/>
        <v>40905574</v>
      </c>
      <c r="G2133" s="255">
        <f t="shared" si="165"/>
        <v>8027583</v>
      </c>
      <c r="H2133" s="255">
        <f t="shared" si="165"/>
        <v>301541023</v>
      </c>
    </row>
    <row r="2134" spans="1:8" s="264" customFormat="1" x14ac:dyDescent="0.25">
      <c r="A2134" s="266" t="s">
        <v>960</v>
      </c>
      <c r="B2134" s="263">
        <f>B2133/22</f>
        <v>6466627.0454545459</v>
      </c>
      <c r="C2134" s="263">
        <f t="shared" ref="C2134:H2134" si="166">C2133/22</f>
        <v>2832830.2727272729</v>
      </c>
      <c r="D2134" s="263">
        <f t="shared" si="166"/>
        <v>1086931.6363636365</v>
      </c>
      <c r="E2134" s="263">
        <f t="shared" si="166"/>
        <v>1095786.7727272727</v>
      </c>
      <c r="F2134" s="263">
        <f t="shared" si="166"/>
        <v>1859344.2727272727</v>
      </c>
      <c r="G2134" s="263">
        <f t="shared" si="166"/>
        <v>364890.13636363635</v>
      </c>
      <c r="H2134" s="263">
        <f t="shared" si="166"/>
        <v>13706410.136363637</v>
      </c>
    </row>
    <row r="2136" spans="1:8" x14ac:dyDescent="0.25">
      <c r="A2136" s="79" t="s">
        <v>523</v>
      </c>
      <c r="B2136" s="241">
        <v>5769059</v>
      </c>
      <c r="C2136" s="241">
        <v>3017033</v>
      </c>
      <c r="D2136" s="241">
        <v>848587</v>
      </c>
      <c r="E2136" s="241">
        <v>1486046</v>
      </c>
      <c r="F2136" s="241">
        <v>1880339</v>
      </c>
      <c r="G2136" s="241">
        <v>345393</v>
      </c>
      <c r="H2136" s="241">
        <v>13346457</v>
      </c>
    </row>
    <row r="2137" spans="1:8" x14ac:dyDescent="0.25">
      <c r="A2137" s="79" t="s">
        <v>524</v>
      </c>
      <c r="B2137" s="241">
        <v>4715290</v>
      </c>
      <c r="C2137" s="241">
        <v>1887463</v>
      </c>
      <c r="D2137" s="241">
        <v>771428</v>
      </c>
      <c r="E2137" s="241">
        <v>1163714</v>
      </c>
      <c r="F2137" s="241">
        <v>1823067</v>
      </c>
      <c r="G2137" s="241">
        <v>251664</v>
      </c>
      <c r="H2137" s="241">
        <v>10612626</v>
      </c>
    </row>
    <row r="2138" spans="1:8" x14ac:dyDescent="0.25">
      <c r="A2138" s="79" t="s">
        <v>823</v>
      </c>
      <c r="B2138" s="241">
        <v>3620955</v>
      </c>
      <c r="C2138" s="241">
        <v>180456</v>
      </c>
      <c r="D2138" s="241">
        <v>296341</v>
      </c>
      <c r="E2138" s="241">
        <v>137</v>
      </c>
      <c r="F2138" s="241" t="s">
        <v>547</v>
      </c>
      <c r="G2138" s="241" t="s">
        <v>547</v>
      </c>
      <c r="H2138" s="241">
        <v>4097889</v>
      </c>
    </row>
    <row r="2139" spans="1:8" x14ac:dyDescent="0.25">
      <c r="A2139" s="79" t="s">
        <v>526</v>
      </c>
      <c r="B2139" s="241">
        <v>2883419</v>
      </c>
      <c r="C2139" s="241">
        <v>1713559</v>
      </c>
      <c r="D2139" s="241">
        <v>450181</v>
      </c>
      <c r="E2139" s="241">
        <v>706645</v>
      </c>
      <c r="F2139" s="241">
        <v>1297663</v>
      </c>
      <c r="G2139" s="241">
        <v>253962</v>
      </c>
      <c r="H2139" s="241">
        <v>7305429</v>
      </c>
    </row>
    <row r="2140" spans="1:8" x14ac:dyDescent="0.25">
      <c r="A2140" s="79" t="s">
        <v>527</v>
      </c>
      <c r="B2140" s="241">
        <v>4810100</v>
      </c>
      <c r="C2140" s="241">
        <v>1792071</v>
      </c>
      <c r="D2140" s="241">
        <v>732930</v>
      </c>
      <c r="E2140" s="241">
        <v>1062508</v>
      </c>
      <c r="F2140" s="241">
        <v>2282389</v>
      </c>
      <c r="G2140" s="241">
        <v>228064</v>
      </c>
      <c r="H2140" s="241">
        <v>10908062</v>
      </c>
    </row>
    <row r="2141" spans="1:8" x14ac:dyDescent="0.25">
      <c r="A2141" s="79" t="s">
        <v>528</v>
      </c>
      <c r="B2141" s="241">
        <v>5501373</v>
      </c>
      <c r="C2141" s="241">
        <v>2051316</v>
      </c>
      <c r="D2141" s="241">
        <v>858579</v>
      </c>
      <c r="E2141" s="241">
        <v>1367265</v>
      </c>
      <c r="F2141" s="241">
        <v>2356872</v>
      </c>
      <c r="G2141" s="241">
        <v>308738</v>
      </c>
      <c r="H2141" s="241">
        <v>12444143</v>
      </c>
    </row>
    <row r="2142" spans="1:8" x14ac:dyDescent="0.25">
      <c r="A2142" s="79" t="s">
        <v>529</v>
      </c>
      <c r="B2142" s="241">
        <v>4811132</v>
      </c>
      <c r="C2142" s="241">
        <v>2096854</v>
      </c>
      <c r="D2142" s="241">
        <v>811992</v>
      </c>
      <c r="E2142" s="241">
        <v>1651646</v>
      </c>
      <c r="F2142" s="241">
        <v>2131278</v>
      </c>
      <c r="G2142" s="241">
        <v>286664</v>
      </c>
      <c r="H2142" s="241">
        <v>11789566</v>
      </c>
    </row>
    <row r="2143" spans="1:8" x14ac:dyDescent="0.25">
      <c r="A2143" s="79" t="s">
        <v>824</v>
      </c>
      <c r="B2143" s="241">
        <v>4077995</v>
      </c>
      <c r="C2143" s="241">
        <v>1802321</v>
      </c>
      <c r="D2143" s="241">
        <v>734619</v>
      </c>
      <c r="E2143" s="241">
        <v>1561700</v>
      </c>
      <c r="F2143" s="241">
        <v>1886118</v>
      </c>
      <c r="G2143" s="241">
        <v>333191</v>
      </c>
      <c r="H2143" s="241">
        <v>10395944</v>
      </c>
    </row>
    <row r="2144" spans="1:8" x14ac:dyDescent="0.25">
      <c r="A2144" s="79" t="s">
        <v>531</v>
      </c>
      <c r="B2144" s="241">
        <v>3668738</v>
      </c>
      <c r="C2144" s="241">
        <v>1844714</v>
      </c>
      <c r="D2144" s="241">
        <v>801609</v>
      </c>
      <c r="E2144" s="241">
        <v>1439251</v>
      </c>
      <c r="F2144" s="241">
        <v>1961841</v>
      </c>
      <c r="G2144" s="241">
        <v>295459</v>
      </c>
      <c r="H2144" s="241">
        <v>10011612</v>
      </c>
    </row>
    <row r="2145" spans="1:8" x14ac:dyDescent="0.25">
      <c r="A2145" s="79" t="s">
        <v>532</v>
      </c>
      <c r="B2145" s="241">
        <v>5990554</v>
      </c>
      <c r="C2145" s="241">
        <v>2110253</v>
      </c>
      <c r="D2145" s="241">
        <v>993632</v>
      </c>
      <c r="E2145" s="241">
        <v>1511794</v>
      </c>
      <c r="F2145" s="241">
        <v>2177627</v>
      </c>
      <c r="G2145" s="241">
        <v>389568</v>
      </c>
      <c r="H2145" s="241">
        <v>13173428</v>
      </c>
    </row>
    <row r="2146" spans="1:8" x14ac:dyDescent="0.25">
      <c r="A2146" s="79" t="s">
        <v>533</v>
      </c>
      <c r="B2146" s="241">
        <v>3978566</v>
      </c>
      <c r="C2146" s="241">
        <v>1814803</v>
      </c>
      <c r="D2146" s="241">
        <v>1034567</v>
      </c>
      <c r="E2146" s="241">
        <v>1677700</v>
      </c>
      <c r="F2146" s="241">
        <v>2695921</v>
      </c>
      <c r="G2146" s="241">
        <v>317504</v>
      </c>
      <c r="H2146" s="241">
        <v>11519061</v>
      </c>
    </row>
    <row r="2147" spans="1:8" x14ac:dyDescent="0.25">
      <c r="A2147" s="79" t="s">
        <v>534</v>
      </c>
      <c r="B2147" s="241">
        <v>5397433</v>
      </c>
      <c r="C2147" s="241">
        <v>1820837</v>
      </c>
      <c r="D2147" s="241">
        <v>1071736</v>
      </c>
      <c r="E2147" s="241">
        <v>1162904</v>
      </c>
      <c r="F2147" s="241">
        <v>2326441</v>
      </c>
      <c r="G2147" s="241">
        <v>354339</v>
      </c>
      <c r="H2147" s="241">
        <v>12133690</v>
      </c>
    </row>
    <row r="2148" spans="1:8" x14ac:dyDescent="0.25">
      <c r="A2148" s="79" t="s">
        <v>825</v>
      </c>
      <c r="B2148" s="241">
        <v>6513417</v>
      </c>
      <c r="C2148" s="241">
        <v>3238088</v>
      </c>
      <c r="D2148" s="241">
        <v>955877</v>
      </c>
      <c r="E2148" s="241">
        <v>1134388</v>
      </c>
      <c r="F2148" s="241">
        <v>1651547</v>
      </c>
      <c r="G2148" s="241">
        <v>291737</v>
      </c>
      <c r="H2148" s="241">
        <v>13785054</v>
      </c>
    </row>
    <row r="2149" spans="1:8" x14ac:dyDescent="0.25">
      <c r="A2149" s="79" t="s">
        <v>536</v>
      </c>
      <c r="B2149" s="241">
        <v>4403236</v>
      </c>
      <c r="C2149" s="241">
        <v>1926436</v>
      </c>
      <c r="D2149" s="241">
        <v>615762</v>
      </c>
      <c r="E2149" s="241">
        <v>1223683</v>
      </c>
      <c r="F2149" s="241">
        <v>1626985</v>
      </c>
      <c r="G2149" s="241">
        <v>350572</v>
      </c>
      <c r="H2149" s="241">
        <v>10146674</v>
      </c>
    </row>
    <row r="2150" spans="1:8" x14ac:dyDescent="0.25">
      <c r="A2150" s="79" t="s">
        <v>537</v>
      </c>
      <c r="B2150" s="241">
        <v>4393312</v>
      </c>
      <c r="C2150" s="241">
        <v>1768846</v>
      </c>
      <c r="D2150" s="241">
        <v>679015</v>
      </c>
      <c r="E2150" s="241">
        <v>1297915</v>
      </c>
      <c r="F2150" s="241">
        <v>1616787</v>
      </c>
      <c r="G2150" s="241">
        <v>320734</v>
      </c>
      <c r="H2150" s="241">
        <v>10076609</v>
      </c>
    </row>
    <row r="2151" spans="1:8" x14ac:dyDescent="0.25">
      <c r="A2151" s="79" t="s">
        <v>538</v>
      </c>
      <c r="B2151" s="241">
        <v>5641573</v>
      </c>
      <c r="C2151" s="241">
        <v>2001725</v>
      </c>
      <c r="D2151" s="241">
        <v>700239</v>
      </c>
      <c r="E2151" s="241">
        <v>1225678</v>
      </c>
      <c r="F2151" s="241">
        <v>1504679</v>
      </c>
      <c r="G2151" s="241">
        <v>398967</v>
      </c>
      <c r="H2151" s="241">
        <v>11472861</v>
      </c>
    </row>
    <row r="2152" spans="1:8" x14ac:dyDescent="0.25">
      <c r="A2152" s="79" t="s">
        <v>539</v>
      </c>
      <c r="B2152" s="241">
        <v>4977689</v>
      </c>
      <c r="C2152" s="241">
        <v>2440863</v>
      </c>
      <c r="D2152" s="241">
        <v>821808</v>
      </c>
      <c r="E2152" s="241">
        <v>1451161</v>
      </c>
      <c r="F2152" s="241">
        <v>2115164</v>
      </c>
      <c r="G2152" s="241">
        <v>314959</v>
      </c>
      <c r="H2152" s="241">
        <v>12121644</v>
      </c>
    </row>
    <row r="2153" spans="1:8" x14ac:dyDescent="0.25">
      <c r="A2153" s="79" t="s">
        <v>826</v>
      </c>
      <c r="B2153" s="241">
        <v>4730941</v>
      </c>
      <c r="C2153" s="241">
        <v>1780604</v>
      </c>
      <c r="D2153" s="241">
        <v>853005</v>
      </c>
      <c r="E2153" s="241">
        <v>1410391</v>
      </c>
      <c r="F2153" s="241">
        <v>1521669</v>
      </c>
      <c r="G2153" s="241">
        <v>401405</v>
      </c>
      <c r="H2153" s="241">
        <v>10698015</v>
      </c>
    </row>
    <row r="2154" spans="1:8" x14ac:dyDescent="0.25">
      <c r="A2154" s="79" t="s">
        <v>541</v>
      </c>
      <c r="B2154" s="241">
        <v>3455702</v>
      </c>
      <c r="C2154" s="241">
        <v>2017019</v>
      </c>
      <c r="D2154" s="241">
        <v>748352</v>
      </c>
      <c r="E2154" s="241">
        <v>1435566</v>
      </c>
      <c r="F2154" s="241">
        <v>1370075</v>
      </c>
      <c r="G2154" s="241">
        <v>497028</v>
      </c>
      <c r="H2154" s="241">
        <v>9523742</v>
      </c>
    </row>
    <row r="2155" spans="1:8" x14ac:dyDescent="0.25">
      <c r="A2155" s="79" t="s">
        <v>542</v>
      </c>
      <c r="B2155" s="241">
        <v>5152244</v>
      </c>
      <c r="C2155" s="241">
        <v>2361885</v>
      </c>
      <c r="D2155" s="241">
        <v>914727</v>
      </c>
      <c r="E2155" s="241">
        <v>1611047</v>
      </c>
      <c r="F2155" s="241">
        <v>1333608</v>
      </c>
      <c r="G2155" s="241">
        <v>404287</v>
      </c>
      <c r="H2155" s="241">
        <v>11777798</v>
      </c>
    </row>
    <row r="2156" spans="1:8" x14ac:dyDescent="0.25">
      <c r="A2156" s="79" t="s">
        <v>543</v>
      </c>
      <c r="B2156" s="241">
        <v>8977563</v>
      </c>
      <c r="C2156" s="241">
        <v>2872062</v>
      </c>
      <c r="D2156" s="241">
        <v>1377442</v>
      </c>
      <c r="E2156" s="241">
        <v>1260829</v>
      </c>
      <c r="F2156" s="241">
        <v>1849311</v>
      </c>
      <c r="G2156" s="241">
        <v>345597</v>
      </c>
      <c r="H2156" s="241">
        <v>16682804</v>
      </c>
    </row>
    <row r="2157" spans="1:8" x14ac:dyDescent="0.25">
      <c r="A2157" s="79" t="s">
        <v>544</v>
      </c>
      <c r="B2157" s="241">
        <v>9295924</v>
      </c>
      <c r="C2157" s="241">
        <v>3494030</v>
      </c>
      <c r="D2157" s="241">
        <v>1365201</v>
      </c>
      <c r="E2157" s="241">
        <v>1287304</v>
      </c>
      <c r="F2157" s="241">
        <v>1989292</v>
      </c>
      <c r="G2157" s="241">
        <v>446432</v>
      </c>
      <c r="H2157" s="241">
        <v>17878183</v>
      </c>
    </row>
    <row r="2158" spans="1:8" x14ac:dyDescent="0.25">
      <c r="A2158" s="8" t="s">
        <v>962</v>
      </c>
      <c r="B2158" s="241">
        <f>SUM(B2136:B2157)</f>
        <v>112766215</v>
      </c>
      <c r="C2158" s="241">
        <f t="shared" ref="C2158:H2158" si="167">SUM(C2136:C2157)</f>
        <v>46033238</v>
      </c>
      <c r="D2158" s="241">
        <f t="shared" si="167"/>
        <v>18437629</v>
      </c>
      <c r="E2158" s="241">
        <f t="shared" si="167"/>
        <v>28129272</v>
      </c>
      <c r="F2158" s="241">
        <f t="shared" si="167"/>
        <v>39398673</v>
      </c>
      <c r="G2158" s="241">
        <f t="shared" si="167"/>
        <v>7136264</v>
      </c>
      <c r="H2158" s="241">
        <f t="shared" si="167"/>
        <v>251901291</v>
      </c>
    </row>
    <row r="2159" spans="1:8" x14ac:dyDescent="0.25">
      <c r="A2159" s="266" t="s">
        <v>963</v>
      </c>
      <c r="B2159" s="225">
        <f>B2158/22</f>
        <v>5125737.0454545459</v>
      </c>
      <c r="C2159" s="225">
        <f t="shared" ref="C2159:H2159" si="168">C2158/22</f>
        <v>2092419.9090909092</v>
      </c>
      <c r="D2159" s="225">
        <f t="shared" si="168"/>
        <v>838074.04545454541</v>
      </c>
      <c r="E2159" s="225">
        <f t="shared" si="168"/>
        <v>1278603.2727272727</v>
      </c>
      <c r="F2159" s="225">
        <f t="shared" si="168"/>
        <v>1790848.7727272727</v>
      </c>
      <c r="G2159" s="225">
        <f t="shared" si="168"/>
        <v>324375.63636363635</v>
      </c>
      <c r="H2159" s="225">
        <f t="shared" si="168"/>
        <v>11450058.681818182</v>
      </c>
    </row>
  </sheetData>
  <pageMargins left="0.25" right="0.25" top="0.75" bottom="0.75" header="0.3" footer="0.3"/>
  <pageSetup scale="43" fitToHeight="20" orientation="portrait" r:id="rId1"/>
  <rowBreaks count="21" manualBreakCount="21">
    <brk id="100" max="16383" man="1"/>
    <brk id="199" max="16383" man="1"/>
    <brk id="300" max="16383" man="1"/>
    <brk id="3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B32" sqref="B32"/>
    </sheetView>
  </sheetViews>
  <sheetFormatPr defaultRowHeight="15" x14ac:dyDescent="0.25"/>
  <cols>
    <col min="1" max="1" width="9.7109375" bestFit="1" customWidth="1"/>
    <col min="2" max="2" width="15.7109375" customWidth="1"/>
    <col min="6" max="6" width="12.5703125" bestFit="1" customWidth="1"/>
  </cols>
  <sheetData>
    <row r="1" spans="1:6" ht="60" x14ac:dyDescent="0.25">
      <c r="A1" s="256"/>
      <c r="B1" s="258" t="s">
        <v>928</v>
      </c>
      <c r="C1" t="s">
        <v>72</v>
      </c>
    </row>
    <row r="2" spans="1:6" x14ac:dyDescent="0.25">
      <c r="A2" s="257">
        <v>41652</v>
      </c>
      <c r="B2">
        <v>399</v>
      </c>
      <c r="C2">
        <v>21</v>
      </c>
    </row>
    <row r="3" spans="1:6" x14ac:dyDescent="0.25">
      <c r="A3" s="257">
        <v>41683</v>
      </c>
      <c r="B3">
        <v>184</v>
      </c>
      <c r="C3">
        <v>19</v>
      </c>
    </row>
    <row r="4" spans="1:6" x14ac:dyDescent="0.25">
      <c r="A4" s="257">
        <v>41711</v>
      </c>
      <c r="B4">
        <v>452</v>
      </c>
      <c r="C4">
        <v>20</v>
      </c>
      <c r="E4" t="s">
        <v>945</v>
      </c>
      <c r="F4" s="261">
        <f>((B2*C2)+(B3*C3)+(B4*C4))/(C2+C3+C4)</f>
        <v>348.58333333333331</v>
      </c>
    </row>
    <row r="5" spans="1:6" x14ac:dyDescent="0.25">
      <c r="A5" s="257">
        <v>41742</v>
      </c>
      <c r="B5">
        <v>430</v>
      </c>
      <c r="C5">
        <v>22</v>
      </c>
      <c r="F5" s="261"/>
    </row>
    <row r="6" spans="1:6" x14ac:dyDescent="0.25">
      <c r="A6" s="257">
        <v>41772</v>
      </c>
      <c r="B6">
        <v>527</v>
      </c>
      <c r="C6">
        <v>22</v>
      </c>
      <c r="F6" s="261"/>
    </row>
    <row r="7" spans="1:6" x14ac:dyDescent="0.25">
      <c r="A7" s="257">
        <v>41803</v>
      </c>
      <c r="B7">
        <v>909</v>
      </c>
      <c r="C7">
        <v>20</v>
      </c>
      <c r="E7" t="s">
        <v>946</v>
      </c>
      <c r="F7" s="261">
        <f>((B5*C5)+(B6*C6)+(B7*C7))/(C5+C6+C7)</f>
        <v>613.03125</v>
      </c>
    </row>
    <row r="8" spans="1:6" x14ac:dyDescent="0.25">
      <c r="A8" s="257">
        <v>41833</v>
      </c>
      <c r="B8" s="255">
        <v>1032</v>
      </c>
      <c r="C8">
        <v>22</v>
      </c>
      <c r="F8" s="261"/>
    </row>
    <row r="9" spans="1:6" x14ac:dyDescent="0.25">
      <c r="A9" s="257">
        <v>41864</v>
      </c>
      <c r="B9" s="255">
        <v>1233</v>
      </c>
      <c r="C9">
        <v>22</v>
      </c>
      <c r="F9" s="261"/>
    </row>
    <row r="10" spans="1:6" x14ac:dyDescent="0.25">
      <c r="A10" s="257">
        <v>41895</v>
      </c>
      <c r="B10" s="255">
        <v>1667</v>
      </c>
      <c r="C10">
        <v>20</v>
      </c>
      <c r="E10" t="s">
        <v>947</v>
      </c>
      <c r="F10" s="261">
        <f>((B8*C8)+(B9*C9)+(B10*C10))/(C8+C9+C10)</f>
        <v>1299.53125</v>
      </c>
    </row>
    <row r="11" spans="1:6" x14ac:dyDescent="0.25">
      <c r="A11" s="257">
        <v>41925</v>
      </c>
      <c r="B11" s="255">
        <v>1076</v>
      </c>
      <c r="C11">
        <v>23</v>
      </c>
      <c r="F11" s="261"/>
    </row>
    <row r="12" spans="1:6" x14ac:dyDescent="0.25">
      <c r="A12" s="257">
        <v>41956</v>
      </c>
      <c r="B12" s="255">
        <v>1193</v>
      </c>
      <c r="C12">
        <v>20</v>
      </c>
      <c r="F12" s="261"/>
    </row>
    <row r="13" spans="1:6" x14ac:dyDescent="0.25">
      <c r="A13" s="257">
        <v>41986</v>
      </c>
      <c r="B13" s="255">
        <v>1289</v>
      </c>
      <c r="C13">
        <v>21</v>
      </c>
      <c r="E13" t="s">
        <v>948</v>
      </c>
      <c r="F13" s="261">
        <f>((B11*C11)+(B12*C12)+(B13*C13))/(C11+C12+C13)</f>
        <v>1182.453125</v>
      </c>
    </row>
    <row r="14" spans="1:6" x14ac:dyDescent="0.25">
      <c r="A14" s="257">
        <v>41653</v>
      </c>
      <c r="B14" s="255">
        <v>1400</v>
      </c>
      <c r="C14">
        <v>21</v>
      </c>
      <c r="F14" s="261"/>
    </row>
    <row r="15" spans="1:6" x14ac:dyDescent="0.25">
      <c r="A15" s="257">
        <v>41684</v>
      </c>
      <c r="B15" s="255">
        <v>1458</v>
      </c>
      <c r="C15">
        <v>19</v>
      </c>
      <c r="F15" s="261"/>
    </row>
    <row r="16" spans="1:6" x14ac:dyDescent="0.25">
      <c r="A16" s="257">
        <v>41712</v>
      </c>
      <c r="B16" s="255">
        <v>1685</v>
      </c>
      <c r="C16">
        <v>21</v>
      </c>
      <c r="E16" t="s">
        <v>949</v>
      </c>
      <c r="F16" s="261">
        <f>((B14*C14)+(B15*C15)+(B16*C16))/(C14+C15+C16)</f>
        <v>1516.1803278688524</v>
      </c>
    </row>
    <row r="17" spans="1:14" x14ac:dyDescent="0.25">
      <c r="A17" s="257">
        <v>41743</v>
      </c>
      <c r="B17" s="255">
        <v>1152</v>
      </c>
      <c r="C17">
        <v>21</v>
      </c>
      <c r="F17" s="261"/>
    </row>
    <row r="18" spans="1:14" x14ac:dyDescent="0.25">
      <c r="A18" s="257">
        <v>41773</v>
      </c>
      <c r="B18" s="255">
        <v>1710</v>
      </c>
      <c r="C18">
        <v>21</v>
      </c>
      <c r="F18" s="261"/>
    </row>
    <row r="19" spans="1:14" x14ac:dyDescent="0.25">
      <c r="A19" s="257">
        <v>41804</v>
      </c>
      <c r="B19" s="255">
        <v>1388</v>
      </c>
      <c r="C19">
        <v>21</v>
      </c>
      <c r="E19" t="s">
        <v>950</v>
      </c>
      <c r="F19" s="261">
        <f>((B17*C17)+(B18*C18)+(B19*C19))/(C17+C18+C19)</f>
        <v>1416.6666666666667</v>
      </c>
    </row>
    <row r="20" spans="1:14" x14ac:dyDescent="0.25">
      <c r="A20" s="257">
        <v>41834</v>
      </c>
      <c r="B20" s="255">
        <v>1167</v>
      </c>
      <c r="C20">
        <v>22</v>
      </c>
      <c r="F20" s="261"/>
    </row>
    <row r="21" spans="1:14" x14ac:dyDescent="0.25">
      <c r="A21" s="257">
        <v>41865</v>
      </c>
      <c r="B21" s="255">
        <v>1669</v>
      </c>
      <c r="C21">
        <v>21</v>
      </c>
      <c r="F21" s="261"/>
    </row>
    <row r="22" spans="1:14" x14ac:dyDescent="0.25">
      <c r="A22" s="257">
        <v>41896</v>
      </c>
      <c r="B22" s="255">
        <v>2448</v>
      </c>
      <c r="C22" s="255">
        <v>21</v>
      </c>
      <c r="E22" t="s">
        <v>951</v>
      </c>
      <c r="F22" s="261">
        <f>((B20*C20)+(B21*C21)+(B22*C22))/(C20+C21+C22)</f>
        <v>1752.046875</v>
      </c>
    </row>
    <row r="23" spans="1:14" x14ac:dyDescent="0.25">
      <c r="A23" s="257">
        <v>41926</v>
      </c>
      <c r="B23" s="255">
        <v>1843</v>
      </c>
      <c r="C23">
        <v>23</v>
      </c>
      <c r="F23" s="261"/>
    </row>
    <row r="24" spans="1:14" x14ac:dyDescent="0.25">
      <c r="A24" s="257">
        <v>41957</v>
      </c>
      <c r="B24" s="255">
        <v>1506</v>
      </c>
      <c r="C24">
        <v>19</v>
      </c>
      <c r="F24" s="261"/>
    </row>
    <row r="25" spans="1:14" x14ac:dyDescent="0.25">
      <c r="A25" s="257">
        <v>41987</v>
      </c>
      <c r="B25" s="255">
        <v>1944</v>
      </c>
      <c r="C25">
        <v>22</v>
      </c>
      <c r="E25" t="s">
        <v>952</v>
      </c>
      <c r="F25" s="261">
        <f>((B23*C23)+(B24*C24)+(B25*C25))/(C23+C24+C25)</f>
        <v>1777.671875</v>
      </c>
    </row>
    <row r="26" spans="1:14" x14ac:dyDescent="0.25">
      <c r="A26" s="257">
        <v>42019</v>
      </c>
      <c r="B26" s="255">
        <v>2105</v>
      </c>
      <c r="C26">
        <v>20</v>
      </c>
      <c r="F26" s="261"/>
    </row>
    <row r="27" spans="1:14" x14ac:dyDescent="0.25">
      <c r="A27" s="257">
        <v>42050</v>
      </c>
      <c r="B27" s="255">
        <v>2634</v>
      </c>
      <c r="C27">
        <v>19</v>
      </c>
    </row>
    <row r="28" spans="1:14" x14ac:dyDescent="0.25">
      <c r="A28" s="257">
        <v>42078</v>
      </c>
      <c r="B28" s="255">
        <v>2391</v>
      </c>
      <c r="C28">
        <v>22</v>
      </c>
      <c r="E28" t="s">
        <v>959</v>
      </c>
      <c r="F28" s="261">
        <v>2373</v>
      </c>
      <c r="G28" s="265"/>
      <c r="H28" s="265"/>
      <c r="I28" s="265"/>
      <c r="J28" s="265"/>
      <c r="K28" s="265"/>
      <c r="L28" s="265"/>
      <c r="M28" s="265"/>
      <c r="N28" s="265"/>
    </row>
    <row r="29" spans="1:14" x14ac:dyDescent="0.25">
      <c r="A29" s="257">
        <v>42109</v>
      </c>
      <c r="B29" s="255">
        <v>1531</v>
      </c>
      <c r="C29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'OTC IRS Avg Daily Trade Count'!Print_Area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2015-02-02T22:48:56Z</cp:lastPrinted>
  <dcterms:created xsi:type="dcterms:W3CDTF">2009-07-31T18:38:38Z</dcterms:created>
  <dcterms:modified xsi:type="dcterms:W3CDTF">2015-05-04T11:15:08Z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